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<sst xmlns="http://schemas.openxmlformats.org/spreadsheetml/2006/main" count="40" uniqueCount="32">
  <si>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 xml:space="preserve">ОТЧЕТ </t>
  </si>
  <si>
    <t xml:space="preserve">Итого водоснабжение </t>
  </si>
  <si>
    <t>Водоотведение</t>
  </si>
  <si>
    <t>Модернизация на очистных сооружениях канализации г. Уссурийска по обеззараживанию сточных вод ультрафиолетовым излучением</t>
  </si>
  <si>
    <t>Итого водоотведение</t>
  </si>
  <si>
    <t xml:space="preserve">Нормативные  документы: </t>
  </si>
  <si>
    <t>№п/п</t>
  </si>
  <si>
    <t>Водоснабжение</t>
  </si>
  <si>
    <t>в  том  числе  по  кварталам</t>
  </si>
  <si>
    <t>1кв.</t>
  </si>
  <si>
    <t>2кв</t>
  </si>
  <si>
    <t>3кв</t>
  </si>
  <si>
    <t>4кв.</t>
  </si>
  <si>
    <t>Всего</t>
  </si>
  <si>
    <t>Источник  финансирования</t>
  </si>
  <si>
    <t>инвестиционная  надбавка  к  тарифам  на  услуги  водоснабжения</t>
  </si>
  <si>
    <t>инвестиционная  надбавка  к  тарифам  на  услуги  водоотведения</t>
  </si>
  <si>
    <t>Стоимость программы на 2011 год, без  НДС и  налога  на  прибыль, тыс. руб.</t>
  </si>
  <si>
    <t xml:space="preserve">Наименование </t>
  </si>
  <si>
    <t>Инвестиционная  программа "Развитие системы водоснабжения и водоотведения Уссурийского городского округа на 2010-2013 годы"</t>
  </si>
  <si>
    <t xml:space="preserve"> </t>
  </si>
  <si>
    <t>1. Решение Думы Уссурийского городского округа Приморского края от 07.12.2010 г. № 334-НПА "Об инвестиционной программе "Развитие системы водоснабжения и водоотведения Уссурийского городского округа на 2010-2013 годы""  ( в  редакции от 22.12.2011г.)</t>
  </si>
  <si>
    <t>Срок  реализации - 2011 - 2013годы.</t>
  </si>
  <si>
    <t>Срок  реализации - 2007 - 2011годы.</t>
  </si>
  <si>
    <t>Модернизация технологии реагентной очистки воды  средствами  АСУ ТП -контрольно-аналитический комплекс "Униток-1" на очистных  сооружениях водопровода г.Уссурийска" (трехэтажное здание лит.Б2-реагентное хозяйство площадью 5019,04, инвентарный номер 100031).</t>
  </si>
  <si>
    <t>Модернизация контактных осветлителей на  станции  осветления  и замена затворов промывной и исходной воды на затворы ERHARD, VAG на очистных сооружениях водопровода г.Уссурийска (трехэтажное здание лит.Б2- реагентное хозяйство площадью 5019,04, инвентарный номер 100031) Д 500, Д 800)</t>
  </si>
  <si>
    <t xml:space="preserve">2. Решение  Думы  Уссурийского городского округа  Приморского  края  от 14 февраля 2006 г. № 372-НПА "Об инвестиционных программах муниципального унитарного предприятия "Уссурийск-Водоканал" Уссурийского  городского  округа ".( в  редакции  от 22.12.2011г.) ( мероприятие   № п/п 3 ).                                                                                 </t>
  </si>
  <si>
    <t>Строительство напорных коллекторов от КНС  № 3, КНС № 1, КНС МРО, КНС "Мелькомбинат", КНС "Горбольница",  КНС "Товарищ", КНС "Мостостроительная",  КНС № 15, в г.Уссурийске.</t>
  </si>
  <si>
    <t>Поступление средств,без  НДС и  налога  на  прибыль   всего, тыс. руб.</t>
  </si>
  <si>
    <t>Исполнение программы без  НДС и  налога  на  прибыль, тыс. руб.</t>
  </si>
  <si>
    <t>Инвестиционная  программа (  решение  Думы  Уссурийского городского  округа  Приморского  края  от  14 февраля  2006года № 372 НПА  ( в  редакции  от 22.12.2011г.))</t>
  </si>
  <si>
    <t xml:space="preserve">об  исполнении инвестиционных программ, финансируемых  через  надбавки к тарифам на услуги водоснабжения  и   водоотведения, за 2011 год,  по  МУП "Уссурийск-Водоканал".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</si>
</sst>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_-* #,##0_р_._-;\-* #,##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i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3" fontId="0" fillId="0" borderId="1" xfId="18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3" fontId="0" fillId="0" borderId="1" xfId="18" applyFont="1" applyBorder="1" applyAlignment="1">
      <alignment horizontal="center"/>
    </xf>
    <xf numFmtId="49" fontId="0" fillId="0" borderId="1" xfId="18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0" borderId="1" xfId="18" applyNumberFormat="1" applyBorder="1" applyAlignment="1">
      <alignment horizontal="center" vertical="center"/>
    </xf>
    <xf numFmtId="164" fontId="0" fillId="0" borderId="1" xfId="18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4" fontId="0" fillId="0" borderId="1" xfId="18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18" applyNumberFormat="1" applyBorder="1" applyAlignment="1">
      <alignment/>
    </xf>
    <xf numFmtId="164" fontId="0" fillId="0" borderId="0" xfId="18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top"/>
    </xf>
    <xf numFmtId="43" fontId="0" fillId="0" borderId="1" xfId="18" applyNumberFormat="1" applyBorder="1" applyAlignment="1">
      <alignment horizontal="center" vertical="center"/>
    </xf>
    <xf numFmtId="43" fontId="0" fillId="0" borderId="1" xfId="18" applyNumberFormat="1" applyFont="1" applyBorder="1" applyAlignment="1">
      <alignment horizontal="center" vertical="center"/>
    </xf>
    <xf numFmtId="43" fontId="0" fillId="0" borderId="1" xfId="18" applyNumberFormat="1" applyFont="1" applyBorder="1" applyAlignment="1">
      <alignment horizontal="center"/>
    </xf>
    <xf numFmtId="43" fontId="0" fillId="0" borderId="1" xfId="18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43" fontId="0" fillId="0" borderId="2" xfId="18" applyFont="1" applyBorder="1" applyAlignment="1">
      <alignment horizontal="center" vertical="center" wrapText="1"/>
    </xf>
    <xf numFmtId="43" fontId="0" fillId="0" borderId="3" xfId="18" applyFont="1" applyBorder="1" applyAlignment="1">
      <alignment/>
    </xf>
    <xf numFmtId="43" fontId="0" fillId="0" borderId="4" xfId="18" applyBorder="1" applyAlignment="1">
      <alignment/>
    </xf>
    <xf numFmtId="43" fontId="0" fillId="0" borderId="2" xfId="18" applyBorder="1" applyAlignment="1">
      <alignment/>
    </xf>
    <xf numFmtId="43" fontId="0" fillId="0" borderId="3" xfId="18" applyFont="1" applyBorder="1" applyAlignment="1">
      <alignment horizontal="center" vertical="center" wrapText="1"/>
    </xf>
    <xf numFmtId="43" fontId="0" fillId="0" borderId="4" xfId="18" applyFont="1" applyBorder="1" applyAlignment="1">
      <alignment/>
    </xf>
    <xf numFmtId="43" fontId="0" fillId="0" borderId="5" xfId="18" applyNumberFormat="1" applyFont="1" applyFill="1" applyBorder="1" applyAlignment="1">
      <alignment horizontal="center"/>
    </xf>
    <xf numFmtId="164" fontId="0" fillId="0" borderId="1" xfId="18" applyNumberFormat="1" applyBorder="1" applyAlignment="1">
      <alignment horizontal="left"/>
    </xf>
    <xf numFmtId="43" fontId="0" fillId="0" borderId="1" xfId="18" applyNumberFormat="1" applyFont="1" applyBorder="1" applyAlignment="1">
      <alignment horizontal="left"/>
    </xf>
    <xf numFmtId="43" fontId="0" fillId="0" borderId="1" xfId="18" applyNumberForma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164" fontId="1" fillId="0" borderId="1" xfId="18" applyNumberFormat="1" applyFont="1" applyBorder="1" applyAlignment="1">
      <alignment horizontal="center" vertical="center"/>
    </xf>
    <xf numFmtId="43" fontId="1" fillId="0" borderId="1" xfId="18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164" fontId="4" fillId="0" borderId="1" xfId="18" applyNumberFormat="1" applyFont="1" applyBorder="1" applyAlignment="1">
      <alignment horizontal="center" vertical="top" wrapText="1"/>
    </xf>
    <xf numFmtId="164" fontId="4" fillId="0" borderId="1" xfId="18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6" fillId="0" borderId="0" xfId="0" applyNumberFormat="1" applyFont="1" applyAlignment="1">
      <alignment horizontal="left" vertical="center" wrapText="1"/>
    </xf>
    <xf numFmtId="164" fontId="0" fillId="0" borderId="1" xfId="18" applyNumberFormat="1" applyBorder="1" applyAlignment="1">
      <alignment vertical="center"/>
    </xf>
    <xf numFmtId="43" fontId="0" fillId="0" borderId="1" xfId="18" applyNumberFormat="1" applyBorder="1" applyAlignment="1">
      <alignment vertical="center"/>
    </xf>
    <xf numFmtId="164" fontId="1" fillId="0" borderId="1" xfId="18" applyNumberFormat="1" applyFont="1" applyBorder="1" applyAlignment="1">
      <alignment vertical="center"/>
    </xf>
    <xf numFmtId="43" fontId="1" fillId="0" borderId="1" xfId="18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3" fontId="0" fillId="0" borderId="6" xfId="18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3" fontId="0" fillId="0" borderId="6" xfId="18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3" fontId="0" fillId="0" borderId="1" xfId="18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C1">
      <selection activeCell="B7" sqref="B7:N7"/>
    </sheetView>
  </sheetViews>
  <sheetFormatPr defaultColWidth="9.00390625" defaultRowHeight="12.75"/>
  <cols>
    <col min="1" max="1" width="3.00390625" style="0" customWidth="1"/>
    <col min="2" max="2" width="43.75390625" style="0" customWidth="1"/>
    <col min="3" max="3" width="11.25390625" style="0" customWidth="1"/>
    <col min="4" max="4" width="12.25390625" style="0" customWidth="1"/>
    <col min="5" max="5" width="11.125" style="0" customWidth="1"/>
    <col min="6" max="7" width="10.875" style="0" customWidth="1"/>
    <col min="8" max="8" width="11.375" style="0" customWidth="1"/>
    <col min="9" max="9" width="12.25390625" style="0" customWidth="1"/>
    <col min="10" max="10" width="9.00390625" style="0" customWidth="1"/>
    <col min="11" max="11" width="11.25390625" style="0" customWidth="1"/>
    <col min="12" max="12" width="11.125" style="0" customWidth="1"/>
    <col min="13" max="13" width="11.25390625" style="0" customWidth="1"/>
    <col min="14" max="14" width="12.375" style="0" customWidth="1"/>
  </cols>
  <sheetData>
    <row r="1" spans="2:14" ht="12.7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ht="15" customHeight="1">
      <c r="B2" s="60" t="s">
        <v>31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5" customHeight="1">
      <c r="B3" s="62" t="s">
        <v>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4" ht="28.5" customHeight="1">
      <c r="B4" s="64" t="s">
        <v>21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2:14" ht="15" customHeight="1">
      <c r="B5" s="41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27.75" customHeight="1">
      <c r="B6" s="64" t="s">
        <v>26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2:14" ht="15" customHeight="1">
      <c r="B7" s="61" t="s">
        <v>23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2:14" ht="11.2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5.75" customHeight="1">
      <c r="A9" s="56" t="s">
        <v>6</v>
      </c>
      <c r="B9" s="57" t="s">
        <v>18</v>
      </c>
      <c r="C9" s="57" t="s">
        <v>17</v>
      </c>
      <c r="D9" s="58" t="s">
        <v>28</v>
      </c>
      <c r="E9" s="23" t="s">
        <v>8</v>
      </c>
      <c r="F9" s="24"/>
      <c r="G9" s="24"/>
      <c r="H9" s="24"/>
      <c r="I9" s="54" t="s">
        <v>29</v>
      </c>
      <c r="J9" s="27" t="s">
        <v>8</v>
      </c>
      <c r="K9" s="24"/>
      <c r="L9" s="24"/>
      <c r="M9" s="25"/>
      <c r="N9" s="52" t="s">
        <v>14</v>
      </c>
    </row>
    <row r="10" spans="1:14" ht="92.25" customHeight="1">
      <c r="A10" s="56"/>
      <c r="B10" s="56"/>
      <c r="C10" s="56"/>
      <c r="D10" s="56"/>
      <c r="E10" s="22" t="s">
        <v>9</v>
      </c>
      <c r="F10" s="1" t="s">
        <v>10</v>
      </c>
      <c r="G10" s="1" t="s">
        <v>11</v>
      </c>
      <c r="H10" s="26" t="s">
        <v>12</v>
      </c>
      <c r="I10" s="55"/>
      <c r="J10" s="22" t="s">
        <v>9</v>
      </c>
      <c r="K10" s="1" t="s">
        <v>10</v>
      </c>
      <c r="L10" s="1" t="s">
        <v>11</v>
      </c>
      <c r="M10" s="1" t="s">
        <v>12</v>
      </c>
      <c r="N10" s="53"/>
    </row>
    <row r="11" spans="1:14" ht="12.75">
      <c r="A11" s="46">
        <v>1</v>
      </c>
      <c r="B11" s="47">
        <f>A11+1</f>
        <v>2</v>
      </c>
      <c r="C11" s="47">
        <f>B11+1</f>
        <v>3</v>
      </c>
      <c r="D11" s="47">
        <f>C11+1</f>
        <v>4</v>
      </c>
      <c r="E11" s="47">
        <f>D11+1</f>
        <v>5</v>
      </c>
      <c r="F11" s="47">
        <f>E11+1</f>
        <v>6</v>
      </c>
      <c r="G11" s="47">
        <f aca="true" t="shared" si="0" ref="G11:N11">F11+1</f>
        <v>7</v>
      </c>
      <c r="H11" s="47">
        <f t="shared" si="0"/>
        <v>8</v>
      </c>
      <c r="I11" s="47">
        <f t="shared" si="0"/>
        <v>9</v>
      </c>
      <c r="J11" s="47">
        <f t="shared" si="0"/>
        <v>10</v>
      </c>
      <c r="K11" s="47">
        <f t="shared" si="0"/>
        <v>11</v>
      </c>
      <c r="L11" s="47">
        <f t="shared" si="0"/>
        <v>12</v>
      </c>
      <c r="M11" s="47">
        <f t="shared" si="0"/>
        <v>13</v>
      </c>
      <c r="N11" s="47">
        <f t="shared" si="0"/>
        <v>14</v>
      </c>
    </row>
    <row r="12" spans="1:14" ht="12.75">
      <c r="A12" s="8"/>
      <c r="B12" s="15" t="s">
        <v>7</v>
      </c>
      <c r="C12" s="2"/>
      <c r="D12" s="3"/>
      <c r="E12" s="3"/>
      <c r="F12" s="3"/>
      <c r="G12" s="3" t="s">
        <v>20</v>
      </c>
      <c r="H12" s="3"/>
      <c r="I12" s="4"/>
      <c r="J12" s="4"/>
      <c r="K12" s="4"/>
      <c r="L12" s="4"/>
      <c r="M12" s="4"/>
      <c r="N12" s="4"/>
    </row>
    <row r="13" spans="1:14" ht="12.75">
      <c r="A13" s="8"/>
      <c r="B13" s="40" t="s">
        <v>19</v>
      </c>
      <c r="C13" s="2"/>
      <c r="D13" s="3"/>
      <c r="E13" s="3"/>
      <c r="F13" s="3"/>
      <c r="G13" s="3"/>
      <c r="H13" s="3"/>
      <c r="I13" s="4"/>
      <c r="J13" s="4"/>
      <c r="K13" s="4"/>
      <c r="L13" s="4"/>
      <c r="M13" s="4"/>
      <c r="N13" s="4"/>
    </row>
    <row r="14" spans="1:14" ht="90.75" customHeight="1">
      <c r="A14" s="16">
        <v>1</v>
      </c>
      <c r="B14" s="5" t="s">
        <v>24</v>
      </c>
      <c r="C14" s="29">
        <v>4670</v>
      </c>
      <c r="D14" s="30">
        <v>3651.71087</v>
      </c>
      <c r="E14" s="30">
        <v>598.31</v>
      </c>
      <c r="F14" s="30">
        <v>1057.55</v>
      </c>
      <c r="G14" s="30">
        <v>856.78</v>
      </c>
      <c r="H14" s="19">
        <v>1139.07</v>
      </c>
      <c r="I14" s="20">
        <v>4670</v>
      </c>
      <c r="J14" s="28">
        <v>0</v>
      </c>
      <c r="K14" s="20">
        <v>1635.86</v>
      </c>
      <c r="L14" s="20">
        <v>2964.14</v>
      </c>
      <c r="M14" s="20">
        <v>70</v>
      </c>
      <c r="N14" s="39" t="s">
        <v>15</v>
      </c>
    </row>
    <row r="15" spans="1:14" ht="94.5" customHeight="1">
      <c r="A15" s="16">
        <v>2</v>
      </c>
      <c r="B15" s="5" t="s">
        <v>25</v>
      </c>
      <c r="C15" s="29">
        <v>5240</v>
      </c>
      <c r="D15" s="31">
        <v>4167.56506</v>
      </c>
      <c r="E15" s="31">
        <v>682.68</v>
      </c>
      <c r="F15" s="31">
        <v>1206.87</v>
      </c>
      <c r="G15" s="31">
        <v>977.76</v>
      </c>
      <c r="H15" s="20">
        <v>1300.26</v>
      </c>
      <c r="I15" s="20">
        <v>3843.15</v>
      </c>
      <c r="J15" s="20">
        <v>0</v>
      </c>
      <c r="K15" s="20">
        <v>1100</v>
      </c>
      <c r="L15" s="20">
        <v>1446.09</v>
      </c>
      <c r="M15" s="20">
        <v>1297.06</v>
      </c>
      <c r="N15" s="39" t="s">
        <v>15</v>
      </c>
    </row>
    <row r="16" spans="1:14" ht="20.25" customHeight="1">
      <c r="A16" s="8"/>
      <c r="B16" s="5" t="s">
        <v>1</v>
      </c>
      <c r="C16" s="6">
        <f>+C15+C14</f>
        <v>9910</v>
      </c>
      <c r="D16" s="17">
        <f>+D15+D14</f>
        <v>7819.27593</v>
      </c>
      <c r="E16" s="17">
        <f>E15+E14</f>
        <v>1280.9899999999998</v>
      </c>
      <c r="F16" s="17">
        <f>F15+F14</f>
        <v>2264.42</v>
      </c>
      <c r="G16" s="17">
        <f>G15+G14</f>
        <v>1834.54</v>
      </c>
      <c r="H16" s="17">
        <f>H15+H14</f>
        <v>2439.33</v>
      </c>
      <c r="I16" s="17">
        <f>+I15+I14</f>
        <v>8513.15</v>
      </c>
      <c r="J16" s="6">
        <f>+J15+J14</f>
        <v>0</v>
      </c>
      <c r="K16" s="17">
        <f>+K15+K14</f>
        <v>2735.8599999999997</v>
      </c>
      <c r="L16" s="17">
        <f>+L15+L14</f>
        <v>4410.23</v>
      </c>
      <c r="M16" s="17">
        <f>+M15+M14</f>
        <v>1367.06</v>
      </c>
      <c r="N16" s="7"/>
    </row>
    <row r="17" spans="1:14" ht="12.75">
      <c r="A17" s="8"/>
      <c r="B17" s="32" t="s">
        <v>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ht="20.25" customHeight="1">
      <c r="A18" s="8"/>
      <c r="B18" s="48" t="s">
        <v>30</v>
      </c>
      <c r="C18" s="49"/>
      <c r="D18" s="49"/>
      <c r="E18" s="49"/>
      <c r="F18" s="49"/>
      <c r="G18" s="49"/>
      <c r="H18" s="49"/>
      <c r="I18" s="49"/>
      <c r="J18" s="50"/>
      <c r="K18" s="50"/>
      <c r="L18" s="50"/>
      <c r="M18" s="51"/>
      <c r="N18" s="7"/>
    </row>
    <row r="19" spans="1:14" ht="65.25" customHeight="1">
      <c r="A19" s="16">
        <v>3</v>
      </c>
      <c r="B19" s="37" t="s">
        <v>27</v>
      </c>
      <c r="C19" s="6">
        <v>2700.4</v>
      </c>
      <c r="D19" s="17">
        <v>2830.22079</v>
      </c>
      <c r="E19" s="17">
        <v>469.01</v>
      </c>
      <c r="F19" s="17">
        <v>818.57</v>
      </c>
      <c r="G19" s="17">
        <v>676.9</v>
      </c>
      <c r="H19" s="17">
        <v>865.74</v>
      </c>
      <c r="I19" s="17">
        <v>2418.87398</v>
      </c>
      <c r="J19" s="17">
        <v>0</v>
      </c>
      <c r="K19" s="17">
        <v>0</v>
      </c>
      <c r="L19" s="17">
        <v>0</v>
      </c>
      <c r="M19" s="17">
        <v>2418.87</v>
      </c>
      <c r="N19" s="38" t="s">
        <v>16</v>
      </c>
    </row>
    <row r="20" spans="1:14" ht="12.75" customHeight="1">
      <c r="A20" s="16"/>
      <c r="B20" s="40" t="s">
        <v>19</v>
      </c>
      <c r="C20" s="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8"/>
    </row>
    <row r="21" spans="1:14" ht="60" customHeight="1">
      <c r="A21" s="16">
        <v>4</v>
      </c>
      <c r="B21" s="37" t="s">
        <v>3</v>
      </c>
      <c r="C21" s="6">
        <v>7100</v>
      </c>
      <c r="D21" s="18">
        <v>7411.73961</v>
      </c>
      <c r="E21" s="18">
        <v>1228.19</v>
      </c>
      <c r="F21" s="18">
        <v>2143.68</v>
      </c>
      <c r="G21" s="18">
        <v>1772.73</v>
      </c>
      <c r="H21" s="18">
        <v>2267.14</v>
      </c>
      <c r="I21" s="17">
        <v>6057.44</v>
      </c>
      <c r="J21" s="17">
        <v>0</v>
      </c>
      <c r="K21" s="17">
        <v>0</v>
      </c>
      <c r="L21" s="17">
        <v>0</v>
      </c>
      <c r="M21" s="17">
        <v>6057.44</v>
      </c>
      <c r="N21" s="38" t="s">
        <v>16</v>
      </c>
    </row>
    <row r="22" spans="1:14" ht="19.5" customHeight="1">
      <c r="A22" s="8"/>
      <c r="B22" s="5" t="s">
        <v>4</v>
      </c>
      <c r="C22" s="42">
        <f>+C21+C19</f>
        <v>9800.4</v>
      </c>
      <c r="D22" s="43">
        <f>+D21+D19</f>
        <v>10241.9604</v>
      </c>
      <c r="E22" s="43">
        <f>SUM(E19:E21)</f>
        <v>1697.2</v>
      </c>
      <c r="F22" s="43">
        <f>SUM(F19:F21)</f>
        <v>2962.25</v>
      </c>
      <c r="G22" s="43">
        <f>SUM(G19:G21)</f>
        <v>2449.63</v>
      </c>
      <c r="H22" s="43">
        <f>SUM(H19:H21)</f>
        <v>3132.88</v>
      </c>
      <c r="I22" s="43">
        <f>+I21+I19</f>
        <v>8476.313979999999</v>
      </c>
      <c r="J22" s="6">
        <f>J19+J21</f>
        <v>0</v>
      </c>
      <c r="K22" s="6">
        <f>K19+K21</f>
        <v>0</v>
      </c>
      <c r="L22" s="6">
        <f>L19+L21</f>
        <v>0</v>
      </c>
      <c r="M22" s="17">
        <f>M19+M21</f>
        <v>8476.31</v>
      </c>
      <c r="N22" s="7"/>
    </row>
    <row r="23" spans="1:14" ht="15.75" customHeight="1">
      <c r="A23" s="8"/>
      <c r="B23" s="33" t="s">
        <v>13</v>
      </c>
      <c r="C23" s="44">
        <f>+C22+C16</f>
        <v>19710.4</v>
      </c>
      <c r="D23" s="45">
        <f>+D22+D16</f>
        <v>18061.23633</v>
      </c>
      <c r="E23" s="45">
        <f>E22+E16</f>
        <v>2978.1899999999996</v>
      </c>
      <c r="F23" s="45">
        <f>F22+F16</f>
        <v>5226.67</v>
      </c>
      <c r="G23" s="45">
        <f>G22+G16</f>
        <v>4284.17</v>
      </c>
      <c r="H23" s="45">
        <f>H22+H16</f>
        <v>5572.21</v>
      </c>
      <c r="I23" s="45">
        <f>+I22+I16</f>
        <v>16989.46398</v>
      </c>
      <c r="J23" s="34">
        <f>+J22+J16</f>
        <v>0</v>
      </c>
      <c r="K23" s="35">
        <f>+K22+K16</f>
        <v>2735.8599999999997</v>
      </c>
      <c r="L23" s="35">
        <f>+L22+L16</f>
        <v>4410.23</v>
      </c>
      <c r="M23" s="35">
        <f>+M22+M16</f>
        <v>9843.369999999999</v>
      </c>
      <c r="N23" s="9"/>
    </row>
    <row r="24" spans="2:14" ht="12.75"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3:14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3:14" ht="12.7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3:14" ht="12.7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3:14" ht="12.7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3:14" ht="12.7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3:14" ht="12.7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13">
    <mergeCell ref="B1:N1"/>
    <mergeCell ref="B2:N2"/>
    <mergeCell ref="B7:N7"/>
    <mergeCell ref="B3:N3"/>
    <mergeCell ref="B4:N4"/>
    <mergeCell ref="B6:N6"/>
    <mergeCell ref="B18:M18"/>
    <mergeCell ref="N9:N10"/>
    <mergeCell ref="I9:I10"/>
    <mergeCell ref="A9:A10"/>
    <mergeCell ref="B9:B10"/>
    <mergeCell ref="C9:C10"/>
    <mergeCell ref="D9:D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I.Vorozhbit</dc:creator>
  <cp:keywords/>
  <dc:description/>
  <cp:lastModifiedBy>I.Vorozhbit</cp:lastModifiedBy>
  <cp:lastPrinted>2012-04-19T05:56:16Z</cp:lastPrinted>
  <dcterms:created xsi:type="dcterms:W3CDTF">2012-04-16T05:07:00Z</dcterms:created>
  <dcterms:modified xsi:type="dcterms:W3CDTF">2012-04-20T03:28:31Z</dcterms:modified>
  <cp:category/>
  <cp:version/>
  <cp:contentType/>
  <cp:contentStatus/>
</cp:coreProperties>
</file>