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535" windowHeight="8130" tabRatio="838" activeTab="2"/>
  </bookViews>
  <sheets>
    <sheet name="Титульный  лист " sheetId="1" r:id="rId1"/>
    <sheet name="ВО цены" sheetId="2" r:id="rId2"/>
    <sheet name="ВО доступ" sheetId="3" r:id="rId3"/>
    <sheet name="ВО инвестиции " sheetId="4" r:id="rId4"/>
    <sheet name="REESTR_ORG" sheetId="5" state="hidden" r:id="rId5"/>
    <sheet name="REESTR_TEMP" sheetId="6" state="veryHidden" r:id="rId6"/>
    <sheet name="REESTR" sheetId="7" state="hidden" r:id="rId7"/>
    <sheet name="TEHSHEET" sheetId="8" state="veryHidden" r:id="rId8"/>
    <sheet name="tech" sheetId="9" state="very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ctivity" localSheetId="2">#REF!</definedName>
    <definedName name="activity" localSheetId="3">#REF!</definedName>
    <definedName name="activity">#REF!</definedName>
    <definedName name="activity_zag" localSheetId="2">#REF!</definedName>
    <definedName name="activity_zag" localSheetId="3">#REF!</definedName>
    <definedName name="activity_zag">#REF!</definedName>
    <definedName name="ADD_EFFECTIVENESS_RANGE">'tech'!$3:$3</definedName>
    <definedName name="EFF_ADD" localSheetId="3">'ВО инвестиции '!$29:$29</definedName>
    <definedName name="EFF_ADD">#REF!</definedName>
    <definedName name="fil" localSheetId="5">'[3]Титульный'!$F$15</definedName>
    <definedName name="fil" localSheetId="2">#REF!</definedName>
    <definedName name="fil" localSheetId="3">#REF!</definedName>
    <definedName name="fil">#REF!</definedName>
    <definedName name="fil_flag" localSheetId="2">#REF!</definedName>
    <definedName name="fil_flag" localSheetId="3">#REF!</definedName>
    <definedName name="fil_flag">#REF!</definedName>
    <definedName name="god" localSheetId="5">'[3]Титульный'!$F$9</definedName>
    <definedName name="god" localSheetId="2">#REF!</definedName>
    <definedName name="god" localSheetId="3">#REF!</definedName>
    <definedName name="god">#REF!</definedName>
    <definedName name="inn" localSheetId="5">'[3]Титульный'!$F$17</definedName>
    <definedName name="inn" localSheetId="2">#REF!</definedName>
    <definedName name="inn" localSheetId="3">#REF!</definedName>
    <definedName name="inn">#REF!</definedName>
    <definedName name="inn_zag" localSheetId="2">#REF!</definedName>
    <definedName name="inn_zag" localSheetId="3">#REF!</definedName>
    <definedName name="inn_zag">#REF!</definedName>
    <definedName name="kind_of_activity" localSheetId="5">'[3]TEHSHEET'!$B$19:$B$25</definedName>
    <definedName name="kind_of_activity">'TEHSHEET'!$B$19:$B$21</definedName>
    <definedName name="kpp" localSheetId="5">'[3]Титульный'!$F$18</definedName>
    <definedName name="kpp" localSheetId="2">#REF!</definedName>
    <definedName name="kpp" localSheetId="3">#REF!</definedName>
    <definedName name="kpp">#REF!</definedName>
    <definedName name="kpp_zag" localSheetId="2">#REF!</definedName>
    <definedName name="kpp_zag" localSheetId="3">#REF!</definedName>
    <definedName name="kpp_zag">#REF!</definedName>
    <definedName name="LIST_ORG_VS">'REESTR_ORG'!$A$2:$H$83</definedName>
    <definedName name="logical" localSheetId="5">'[3]TEHSHEET'!$B$3:$B$4</definedName>
    <definedName name="logical">'TEHSHEET'!$B$3:$B$4</definedName>
    <definedName name="mo" localSheetId="5">'[3]Титульный'!$G$23</definedName>
    <definedName name="mo" localSheetId="2">#REF!</definedName>
    <definedName name="mo" localSheetId="3">#REF!</definedName>
    <definedName name="mo">#REF!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</definedName>
    <definedName name="MO_LIST_15">'REESTR'!$B$22</definedName>
    <definedName name="MO_LIST_16">'REESTR'!$B$23</definedName>
    <definedName name="MO_LIST_17">'REESTR'!$B$24</definedName>
    <definedName name="MO_LIST_18">'REESTR'!$B$25</definedName>
    <definedName name="MO_LIST_19">'REESTR'!$B$26:$B$27</definedName>
    <definedName name="MO_LIST_2">'REESTR'!$B$2:$B$7</definedName>
    <definedName name="MO_LIST_20">'REESTR'!$B$28:$B$35</definedName>
    <definedName name="MO_LIST_21">'REESTR'!$B$36:$B$41</definedName>
    <definedName name="MO_LIST_22">'REESTR'!$B$42:$B$50</definedName>
    <definedName name="MO_LIST_23">'REESTR'!$B$51:$B$61</definedName>
    <definedName name="MO_LIST_24">'REESTR'!$B$62:$B$70</definedName>
    <definedName name="MO_LIST_25">'REESTR'!$B$71</definedName>
    <definedName name="MO_LIST_26">'REESTR'!$B$72:$B$82</definedName>
    <definedName name="MO_LIST_27">'REESTR'!$B$83:$B$87</definedName>
    <definedName name="MO_LIST_28">'REESTR'!$B$88:$B$89</definedName>
    <definedName name="MO_LIST_29">'REESTR'!$B$90:$B$91</definedName>
    <definedName name="MO_LIST_3">'REESTR'!$B$8:$B$9</definedName>
    <definedName name="MO_LIST_30">'REESTR'!$B$92</definedName>
    <definedName name="MO_LIST_31">'REESTR'!$B$93:$B$101</definedName>
    <definedName name="MO_LIST_32">'REESTR'!$B$102:$B$103</definedName>
    <definedName name="MO_LIST_33">'REESTR'!$B$104</definedName>
    <definedName name="MO_LIST_34">'REESTR'!$B$105:$B$106</definedName>
    <definedName name="MO_LIST_35">'REESTR'!$B$107:$B$114</definedName>
    <definedName name="MO_LIST_36">'REESTR'!$B$115:$B$121</definedName>
    <definedName name="MO_LIST_37">'REESTR'!$B$122:$B$134</definedName>
    <definedName name="MO_LIST_38">'REESTR'!$B$135</definedName>
    <definedName name="MO_LIST_39">'REESTR'!$B$136</definedName>
    <definedName name="MO_LIST_4">'REESTR'!$B$10:$B$11</definedName>
    <definedName name="MO_LIST_40">'REESTR'!$B$137:$B$148</definedName>
    <definedName name="MO_LIST_41">'REESTR'!$B$149:$B$160</definedName>
    <definedName name="MO_LIST_42">'REESTR'!$B$161</definedName>
    <definedName name="MO_LIST_43">'REESTR'!$B$162:$B$170</definedName>
    <definedName name="MO_LIST_44">'REESTR'!$B$171:$B$181</definedName>
    <definedName name="MO_LIST_45">'REESTR'!$B$182:$B$192</definedName>
    <definedName name="MO_LIST_46">'REESTR'!$B$193:$B$200</definedName>
    <definedName name="MO_LIST_47">'REESTR'!$B$201</definedName>
    <definedName name="MO_LIST_48">'REESTR'!$B$202:$B$210</definedName>
    <definedName name="MO_LIST_49">'REESTR'!$B$211:$B$219</definedName>
    <definedName name="MO_LIST_5">'REESTR'!$B$12</definedName>
    <definedName name="MO_LIST_50">'REESTR'!$B$220:$B$226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zag" localSheetId="2">#REF!</definedName>
    <definedName name="mo_zag" localSheetId="3">#REF!</definedName>
    <definedName name="mo_zag">#REF!</definedName>
    <definedName name="mr" localSheetId="2">#REF!</definedName>
    <definedName name="mr" localSheetId="3">#REF!</definedName>
    <definedName name="mr">#REF!</definedName>
    <definedName name="MR_ADD" localSheetId="3">'ВО инвестиции '!$J:$J</definedName>
    <definedName name="MR_ADD">#REF!</definedName>
    <definedName name="MR_LIST">'REESTR'!$D$2:$D$50</definedName>
    <definedName name="mr_zag" localSheetId="2">#REF!</definedName>
    <definedName name="mr_zag" localSheetId="3">#REF!</definedName>
    <definedName name="mr_zag">#REF!</definedName>
    <definedName name="oktmo" localSheetId="5">'[3]Титульный'!$G$24</definedName>
    <definedName name="oktmo" localSheetId="2">#REF!</definedName>
    <definedName name="oktmo" localSheetId="3">#REF!</definedName>
    <definedName name="oktmo">#REF!</definedName>
    <definedName name="org" localSheetId="5">'[3]Титульный'!$F$13</definedName>
    <definedName name="org" localSheetId="2">#REF!</definedName>
    <definedName name="org" localSheetId="3">#REF!</definedName>
    <definedName name="org">#REF!</definedName>
    <definedName name="org_zag" localSheetId="2">#REF!</definedName>
    <definedName name="org_zag" localSheetId="3">#REF!</definedName>
    <definedName name="org_zag">#REF!</definedName>
    <definedName name="p1_rst_1">'[2]Лист2'!$A$1</definedName>
    <definedName name="prd2_range">'[4]TEHSHEET'!$F$3:$F$6</definedName>
    <definedName name="REGION">'TEHSHEET'!$A$1:$A$84</definedName>
    <definedName name="region_name" localSheetId="5">'[3]Титульный'!$E$7</definedName>
    <definedName name="region_name" localSheetId="2">#REF!</definedName>
    <definedName name="region_name" localSheetId="3">#REF!</definedName>
    <definedName name="region_name">#REF!</definedName>
    <definedName name="SCOPE_16_PRT" localSheetId="5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6_Protect" localSheetId="5">P1_T6_Protect,P2_T6_Protect</definedName>
    <definedName name="T6_Protect" localSheetId="2">P1_T6_Protect,P2_T6_Protect</definedName>
    <definedName name="T6_Protect" localSheetId="3">P1_T6_Protect,P2_T6_Protect</definedName>
    <definedName name="T6_Protect">P1_T6_Protect,P2_T6_Protect</definedName>
    <definedName name="tar_price2">'[3]TEHSHEET'!$B$34:$B$40</definedName>
    <definedName name="version" localSheetId="5">'[3]Инструкция'!$P$2</definedName>
    <definedName name="version" localSheetId="2">#REF!</definedName>
    <definedName name="version" localSheetId="3">#REF!</definedName>
    <definedName name="version">#REF!</definedName>
    <definedName name="year_range" localSheetId="5">'[3]TEHSHEET'!$D$3:$D$16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<sst xmlns="http://schemas.openxmlformats.org/spreadsheetml/2006/main" count="1829" uniqueCount="1002">
  <si>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</si>
  <si>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</si>
  <si>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</si>
  <si>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</si>
  <si>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</si>
  <si>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</si>
  <si>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</si>
  <si>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</si>
  <si>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</si>
  <si>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</si>
  <si>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</si>
  <si>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</si>
  <si>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</si>
  <si>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</si>
  <si>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</si>
  <si>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</si>
  <si>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</si>
  <si>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</si>
  <si>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</si>
  <si>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</si>
  <si>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</si>
  <si>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</si>
  <si>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</si>
  <si>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</si>
  <si>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</si>
  <si>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</si>
  <si>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</si>
  <si>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</si>
  <si>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</si>
  <si>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</si>
  <si>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</si>
  <si>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</si>
  <si>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</si>
  <si>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</si>
  <si>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</si>
  <si>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</si>
  <si>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</si>
  <si>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</si>
  <si>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</si>
  <si>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</si>
  <si>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</si>
  <si>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</si>
  <si>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</si>
  <si>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</si>
  <si>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</si>
  <si>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</si>
  <si>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</si>
  <si>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</si>
  <si>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</si>
  <si>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</si>
  <si>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</si>
  <si>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</si>
  <si>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</si>
  <si>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</si>
  <si>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</si>
  <si>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</si>
  <si>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</si>
  <si>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</si>
  <si>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</si>
  <si>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</si>
  <si>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</si>
  <si>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</si>
  <si>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</si>
  <si>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</si>
  <si>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</si>
  <si>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</si>
  <si>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</si>
  <si>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</si>
  <si>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</si>
  <si>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</si>
  <si>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</si>
  <si>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</si>
  <si>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</si>
  <si>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</si>
  <si>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</si>
  <si>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</si>
  <si>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</si>
  <si>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</si>
  <si>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</si>
  <si>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</si>
  <si>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</si>
  <si>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</si>
  <si>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</si>
  <si>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</si>
  <si>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</si>
  <si>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</si>
  <si>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</si>
  <si>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</si>
  <si>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</si>
  <si>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</si>
  <si>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</si>
  <si>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</si>
  <si>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</si>
  <si>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</si>
  <si>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</si>
  <si>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</si>
  <si>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</si>
  <si>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</si>
  <si>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</si>
  <si>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</si>
  <si>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</si>
  <si>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</si>
  <si>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</si>
  <si>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</si>
  <si>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</si>
  <si>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</si>
  <si>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</si>
  <si>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</si>
  <si>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</si>
  <si>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</si>
  <si>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</si>
  <si>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</si>
  <si>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</si>
  <si>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</si>
  <si>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ОАО "Находкинский морской торговый порт"</t>
  </si>
  <si>
    <t>2508001449</t>
  </si>
  <si>
    <t>ООО "Врангель Водосток"</t>
  </si>
  <si>
    <t>2508077261</t>
  </si>
  <si>
    <t>ООО "Инфраструктура"</t>
  </si>
  <si>
    <t>2536035577</t>
  </si>
  <si>
    <t>250802002</t>
  </si>
  <si>
    <t>Покровская КЭЧ</t>
  </si>
  <si>
    <t>Пограничная КЭЧ</t>
  </si>
  <si>
    <t>2222010269</t>
  </si>
  <si>
    <t>Барабашская КЭЧ</t>
  </si>
  <si>
    <t>Даубихинская КЭЧ</t>
  </si>
  <si>
    <t>ООО "Водная генерирующая компания"</t>
  </si>
  <si>
    <t>2512303386</t>
  </si>
  <si>
    <t>г. Хабаровск</t>
  </si>
  <si>
    <t>------</t>
  </si>
  <si>
    <t>05711000</t>
  </si>
  <si>
    <t>город Находка</t>
  </si>
  <si>
    <t>--05714000</t>
  </si>
  <si>
    <t>--05610000</t>
  </si>
  <si>
    <t>--05612000</t>
  </si>
  <si>
    <t>5617407</t>
  </si>
  <si>
    <t>--05620000</t>
  </si>
  <si>
    <t>--05620419</t>
  </si>
  <si>
    <t>05714000</t>
  </si>
  <si>
    <t>--05626000</t>
  </si>
  <si>
    <t>--05626410</t>
  </si>
  <si>
    <t>5634151</t>
  </si>
  <si>
    <t>05640000</t>
  </si>
  <si>
    <t>--05648000</t>
  </si>
  <si>
    <t>--05650000</t>
  </si>
  <si>
    <t>поселок Ярославский</t>
  </si>
  <si>
    <t>05650156</t>
  </si>
  <si>
    <t>--05650425</t>
  </si>
  <si>
    <t>05653000</t>
  </si>
  <si>
    <t>--05653425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</si>
  <si>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</si>
  <si>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</si>
  <si>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</si>
  <si>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</si>
  <si>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</si>
  <si>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</si>
  <si>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</si>
  <si>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</si>
  <si>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</si>
  <si>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</si>
  <si>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</si>
  <si>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</si>
  <si>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</si>
  <si>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</si>
  <si>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</si>
  <si>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МУП Родник</t>
  </si>
  <si>
    <t>2520003940</t>
  </si>
  <si>
    <t>2525000685</t>
  </si>
  <si>
    <t>2518115607</t>
  </si>
  <si>
    <t>251801001</t>
  </si>
  <si>
    <t>2533009882</t>
  </si>
  <si>
    <t>2533002823</t>
  </si>
  <si>
    <t>ООО "Востокбункер-ДВ"</t>
  </si>
  <si>
    <t>2531004127</t>
  </si>
  <si>
    <t>253101002</t>
  </si>
  <si>
    <t>ООО "ЖК Партнеры"</t>
  </si>
  <si>
    <t>2503025206</t>
  </si>
  <si>
    <t>ООО Гранит</t>
  </si>
  <si>
    <t>2531008996</t>
  </si>
  <si>
    <t>ООО Поларис-групп</t>
  </si>
  <si>
    <t>2540080780</t>
  </si>
  <si>
    <t>ООО Романовский коммунальщик</t>
  </si>
  <si>
    <t>2503026418</t>
  </si>
  <si>
    <t>ООО УК ПВЭСиК</t>
  </si>
  <si>
    <t>2526009578</t>
  </si>
  <si>
    <t>ООО Жилищно-коммунальное хозяйство</t>
  </si>
  <si>
    <t>25241117067</t>
  </si>
  <si>
    <t>ООО Спасские коммунальные системы</t>
  </si>
  <si>
    <t>2510009519</t>
  </si>
  <si>
    <t>ООО КЭП</t>
  </si>
  <si>
    <t>2521010756</t>
  </si>
  <si>
    <t>ООО Артель</t>
  </si>
  <si>
    <t>2510010923</t>
  </si>
  <si>
    <t>2532006550</t>
  </si>
  <si>
    <t>ТСЖ Южное</t>
  </si>
  <si>
    <t>2503025703</t>
  </si>
  <si>
    <t>ООО РСО Водоканал</t>
  </si>
  <si>
    <t>2533009716</t>
  </si>
  <si>
    <t>МУП "Тихоречное"</t>
  </si>
  <si>
    <t>2513004117</t>
  </si>
  <si>
    <t>2534006039</t>
  </si>
  <si>
    <t>ТСЖ Многоудобненское</t>
  </si>
  <si>
    <t>2503023791</t>
  </si>
  <si>
    <t>2535004287</t>
  </si>
  <si>
    <t>ООО "Транзит-Лес"</t>
  </si>
  <si>
    <t>2508035818</t>
  </si>
  <si>
    <t>45</t>
  </si>
  <si>
    <t>КГУП Приморский водоканал</t>
  </si>
  <si>
    <t>2503022413</t>
  </si>
  <si>
    <t>ОАО "Водоканал" г. Владивосток</t>
  </si>
  <si>
    <t>2538093800</t>
  </si>
  <si>
    <t>КГУП Примтеплоэнерго</t>
  </si>
  <si>
    <t>250132001</t>
  </si>
  <si>
    <t>МУП Горводоканал ДГО</t>
  </si>
  <si>
    <t>2505010935</t>
  </si>
  <si>
    <t>ООО "Кристал"</t>
  </si>
  <si>
    <t>2506009555</t>
  </si>
  <si>
    <t>000 Водоканал</t>
  </si>
  <si>
    <t>2503017646</t>
  </si>
  <si>
    <t>ОАО Дальневосточный завод Звезда</t>
  </si>
  <si>
    <t>2512302576</t>
  </si>
  <si>
    <t>ООО Соцстройсервис</t>
  </si>
  <si>
    <t>2512302329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</si>
  <si>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</si>
  <si>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</si>
  <si>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</si>
  <si>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</si>
  <si>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МУП Находка-Водоканал</t>
  </si>
  <si>
    <t>2508058565</t>
  </si>
  <si>
    <t>ОАО "Находкинская база активного морского рыболовства"</t>
  </si>
  <si>
    <t>2508043665</t>
  </si>
  <si>
    <t>250802001</t>
  </si>
  <si>
    <t>ООО Форд-Ност</t>
  </si>
  <si>
    <t>2508056215</t>
  </si>
  <si>
    <t>ООО Партизанское водоснабжение</t>
  </si>
  <si>
    <t>2505010117</t>
  </si>
  <si>
    <t>МУП РЭУ-2 микрорайона им. С. Лазо</t>
  </si>
  <si>
    <t>2510001679</t>
  </si>
  <si>
    <t>ОАО "Спасский комбинат асбестоцементных изделий"</t>
  </si>
  <si>
    <t>2510000386</t>
  </si>
  <si>
    <t>ООО Спектр Плюс</t>
  </si>
  <si>
    <t>2513004290</t>
  </si>
  <si>
    <t>ООО КРЭК(1)</t>
  </si>
  <si>
    <t>2056010254</t>
  </si>
  <si>
    <t>ООО ВодЕко</t>
  </si>
  <si>
    <t>2524100359</t>
  </si>
  <si>
    <t>ООО Бриз</t>
  </si>
  <si>
    <t>2522000743</t>
  </si>
  <si>
    <t>ООО Техноком</t>
  </si>
  <si>
    <t>2526009360</t>
  </si>
  <si>
    <t>252601100</t>
  </si>
  <si>
    <t>ООО Ивановская вода</t>
  </si>
  <si>
    <t>2520003876</t>
  </si>
  <si>
    <t>252001001</t>
  </si>
  <si>
    <t>ООО "Водоканал Ханкайский"</t>
  </si>
  <si>
    <t>2530007718</t>
  </si>
  <si>
    <t>ООО "Союз-К"</t>
  </si>
  <si>
    <t>2520004439</t>
  </si>
  <si>
    <t>ООО Водоканал Михайловский</t>
  </si>
  <si>
    <t>2520002230</t>
  </si>
  <si>
    <t>ООО Спецавтохозяйство</t>
  </si>
  <si>
    <t>2521009172</t>
  </si>
  <si>
    <t>ООО Новицкое</t>
  </si>
  <si>
    <t>2524111801</t>
  </si>
  <si>
    <t>ООО Управляющая компания</t>
  </si>
  <si>
    <t>2503024925</t>
  </si>
  <si>
    <t>ТСЖ Монолит</t>
  </si>
  <si>
    <t>2500326785</t>
  </si>
  <si>
    <t>МУП Покровское</t>
  </si>
  <si>
    <t>2522000158</t>
  </si>
  <si>
    <t>МУ МПКХ</t>
  </si>
  <si>
    <t>2516001178</t>
  </si>
  <si>
    <t>250202002</t>
  </si>
  <si>
    <t>251532001</t>
  </si>
  <si>
    <t>ООО ОКП</t>
  </si>
  <si>
    <t>2522001218</t>
  </si>
  <si>
    <t>ЗАО Жилищно-коммунальное управление</t>
  </si>
  <si>
    <t>2526003671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</si>
  <si>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</si>
  <si>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</si>
  <si>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</si>
  <si>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</si>
  <si>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</si>
  <si>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</si>
  <si>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</si>
  <si>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</si>
  <si>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</si>
  <si>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</si>
  <si>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</si>
  <si>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</si>
  <si>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</si>
  <si>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</si>
  <si>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</si>
  <si>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</si>
  <si>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</si>
  <si>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</si>
  <si>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</si>
  <si>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</si>
  <si>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</si>
  <si>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</si>
  <si>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</si>
  <si>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</si>
  <si>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</si>
  <si>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</si>
  <si>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</si>
  <si>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Утвержденная надбавка к ценам (тарифам) на водоотведение для бюджетных потребителей</t>
  </si>
  <si>
    <t>46</t>
  </si>
  <si>
    <t>Список листов</t>
  </si>
  <si>
    <t>Ильинское сельское поселение</t>
  </si>
  <si>
    <t>Пограничный муниципальный район</t>
  </si>
  <si>
    <t>5632000</t>
  </si>
  <si>
    <t>Сергеевское сельское поселение</t>
  </si>
  <si>
    <t>5659416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</si>
  <si>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</si>
  <si>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</si>
  <si>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</si>
  <si>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Черниговское сельское поселение</t>
  </si>
  <si>
    <t>Александровское сельское поселение</t>
  </si>
  <si>
    <t>МУП Водоканал</t>
  </si>
  <si>
    <t>использовано средств за III квартал:</t>
  </si>
  <si>
    <t>использовано средств за IV квартал:</t>
  </si>
  <si>
    <t>Самарское сельское поселение</t>
  </si>
  <si>
    <t>Романовское сельское поселение</t>
  </si>
  <si>
    <t>5632410</t>
  </si>
  <si>
    <t>город Лесозаводск</t>
  </si>
  <si>
    <t>5630406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</si>
  <si>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</si>
  <si>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</si>
  <si>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</si>
  <si>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</si>
  <si>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ООО "Водолей"</t>
  </si>
  <si>
    <t>Первомайское сельское поселение</t>
  </si>
  <si>
    <t>1</t>
  </si>
  <si>
    <t>ООО Водоканал</t>
  </si>
  <si>
    <t>50700000</t>
  </si>
  <si>
    <t>253801001</t>
  </si>
  <si>
    <t>Город Арсеньев</t>
  </si>
  <si>
    <t>5703000</t>
  </si>
  <si>
    <t>2536112729</t>
  </si>
  <si>
    <t>Город Дальнегорск</t>
  </si>
  <si>
    <t>5707000</t>
  </si>
  <si>
    <t>250501001</t>
  </si>
  <si>
    <t>Городской округ ЗАТО Большой Камень</t>
  </si>
  <si>
    <t>5706000</t>
  </si>
  <si>
    <t>250301001</t>
  </si>
  <si>
    <t>2503000748</t>
  </si>
  <si>
    <t>Городской округ ЗАТО Фокино</t>
  </si>
  <si>
    <t>5747000</t>
  </si>
  <si>
    <t>251201001</t>
  </si>
  <si>
    <t>Приморское городское поселение</t>
  </si>
  <si>
    <t>253201001</t>
  </si>
  <si>
    <t>Шкотовская КЭЧ</t>
  </si>
  <si>
    <t>2503015991</t>
  </si>
  <si>
    <t>ФГУ "Комбинат "Авангард"</t>
  </si>
  <si>
    <t>2513001780</t>
  </si>
  <si>
    <t>ФГУ комбинат "Арктика"</t>
  </si>
  <si>
    <t>2513001797</t>
  </si>
  <si>
    <t>253401001</t>
  </si>
  <si>
    <t>ООО "Яковлевский жилкомхоз"</t>
  </si>
  <si>
    <t>Михайловское сельское поселение</t>
  </si>
  <si>
    <t>253301001</t>
  </si>
  <si>
    <t>Сибирцевская КЭЧ</t>
  </si>
  <si>
    <t>Поселок Славянка</t>
  </si>
  <si>
    <t>ООО "Вулкан"</t>
  </si>
  <si>
    <t>2521009790</t>
  </si>
  <si>
    <t>Арсеньевский городской округ</t>
  </si>
  <si>
    <t>05703000</t>
  </si>
  <si>
    <t>Город Владивосток</t>
  </si>
  <si>
    <t>5401000</t>
  </si>
  <si>
    <t>Дальнереченский городской округ</t>
  </si>
  <si>
    <t>05708000</t>
  </si>
  <si>
    <t>Дальнереченский муниципальный район</t>
  </si>
  <si>
    <t>5607000</t>
  </si>
  <si>
    <t>5612000</t>
  </si>
  <si>
    <t>Надеждинский муниципальный район</t>
  </si>
  <si>
    <t>5623000</t>
  </si>
  <si>
    <t>5626000</t>
  </si>
  <si>
    <t>5630000</t>
  </si>
  <si>
    <t>Пожарский муниципальный район</t>
  </si>
  <si>
    <t>5634000</t>
  </si>
  <si>
    <t>5600000</t>
  </si>
  <si>
    <t>Тернейский муниципальный район</t>
  </si>
  <si>
    <t>5640000</t>
  </si>
  <si>
    <t>Ханкайский муниципальный район</t>
  </si>
  <si>
    <t>5646000</t>
  </si>
  <si>
    <t>Хасанский муниципальный район</t>
  </si>
  <si>
    <t>5648000</t>
  </si>
  <si>
    <t>Черниговский муниципальный район</t>
  </si>
  <si>
    <t>5653000</t>
  </si>
  <si>
    <t>Чугуевский миуниципальный район</t>
  </si>
  <si>
    <t>5655000</t>
  </si>
  <si>
    <t>Шкотовский муниципальный район</t>
  </si>
  <si>
    <t>05657000</t>
  </si>
  <si>
    <t>5659000</t>
  </si>
  <si>
    <t>Артемовский городской округ</t>
  </si>
  <si>
    <t>5705000</t>
  </si>
  <si>
    <t>254250001</t>
  </si>
  <si>
    <t>Владивостокский городской округ</t>
  </si>
  <si>
    <t>5701000</t>
  </si>
  <si>
    <t>Город Дальнереченск</t>
  </si>
  <si>
    <t>5708000</t>
  </si>
  <si>
    <t>250601001</t>
  </si>
  <si>
    <t>5614154</t>
  </si>
  <si>
    <t>ОАО "Горнорудная компания "АИР"</t>
  </si>
  <si>
    <t>2517005270</t>
  </si>
  <si>
    <t>5612154</t>
  </si>
  <si>
    <t>251601001</t>
  </si>
  <si>
    <t>5648153</t>
  </si>
  <si>
    <t>Поселок Липовцы</t>
  </si>
  <si>
    <t>5626154</t>
  </si>
  <si>
    <t>252601001</t>
  </si>
  <si>
    <t>254001001</t>
  </si>
  <si>
    <t>МУП "Коммунальный комплекс Пластун"</t>
  </si>
  <si>
    <t>2528885436</t>
  </si>
  <si>
    <t>252801001</t>
  </si>
  <si>
    <t>МУП Коммунсервис</t>
  </si>
  <si>
    <t>252501001</t>
  </si>
  <si>
    <t>КГУП "Примтеплоэнерго"</t>
  </si>
  <si>
    <t>253601001</t>
  </si>
  <si>
    <t>МУП СГП "Теплоэнерго" п.Сибирцево</t>
  </si>
  <si>
    <t>2533009770</t>
  </si>
  <si>
    <t>2535004488</t>
  </si>
  <si>
    <t>Покровское сельское поселение</t>
  </si>
  <si>
    <t>Раздольненское сельское поселение</t>
  </si>
  <si>
    <t>ОАО "Российские железные дороги"</t>
  </si>
  <si>
    <t>Красноармейский муниципальный район</t>
  </si>
  <si>
    <t>Яковлевский муниципальный район</t>
  </si>
  <si>
    <t>Кировский муниципальный район</t>
  </si>
  <si>
    <t/>
  </si>
  <si>
    <t>Рождественское сельское поселение</t>
  </si>
  <si>
    <t>Партизанский муниципальный район</t>
  </si>
  <si>
    <t>253001001</t>
  </si>
  <si>
    <t>252101001</t>
  </si>
  <si>
    <t>ФГУ "Комбинат "Чайка"</t>
  </si>
  <si>
    <t>2521002240</t>
  </si>
  <si>
    <t>ООО "ЖЭУ Волчанец"</t>
  </si>
  <si>
    <t>2524112107</t>
  </si>
  <si>
    <t>2535002890</t>
  </si>
  <si>
    <t>253501001</t>
  </si>
  <si>
    <t>Уссурийский городской округ</t>
  </si>
  <si>
    <t>5723000</t>
  </si>
  <si>
    <t>МУП "Уссурийск-Водоканал"</t>
  </si>
  <si>
    <t>2511040110</t>
  </si>
  <si>
    <t>251101001</t>
  </si>
  <si>
    <t>2522010269</t>
  </si>
  <si>
    <t>252201001</t>
  </si>
  <si>
    <t>251301001</t>
  </si>
  <si>
    <t>2531004624</t>
  </si>
  <si>
    <t>253101001</t>
  </si>
  <si>
    <t>2524111907</t>
  </si>
  <si>
    <t>252401001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</si>
  <si>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</si>
  <si>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</si>
  <si>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</si>
  <si>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</si>
  <si>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</si>
  <si>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</si>
  <si>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</si>
  <si>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</si>
  <si>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</si>
  <si>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</si>
  <si>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</si>
  <si>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</si>
  <si>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</si>
  <si>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</si>
  <si>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</si>
  <si>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</si>
  <si>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</si>
  <si>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</si>
  <si>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</si>
  <si>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</si>
  <si>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</si>
  <si>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</si>
  <si>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</si>
  <si>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</si>
  <si>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</si>
  <si>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</si>
  <si>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</si>
  <si>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</si>
  <si>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</si>
  <si>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</si>
  <si>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</si>
  <si>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</si>
  <si>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</si>
  <si>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</si>
  <si>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</si>
  <si>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</si>
  <si>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</si>
  <si>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</si>
  <si>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</si>
  <si>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</si>
  <si>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</si>
  <si>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</si>
  <si>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</si>
  <si>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</si>
  <si>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</si>
  <si>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</si>
  <si>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</si>
  <si>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</si>
  <si>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</si>
  <si>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</si>
  <si>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</si>
  <si>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</si>
  <si>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</si>
  <si>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</si>
  <si>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</si>
  <si>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</si>
  <si>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</si>
  <si>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</si>
  <si>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</si>
  <si>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</si>
  <si>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</si>
  <si>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</si>
  <si>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</si>
  <si>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</si>
  <si>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</si>
  <si>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</si>
  <si>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</si>
  <si>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</si>
  <si>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</si>
  <si>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</si>
  <si>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</si>
  <si>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Показатели подлежащие раскрытию в сфере водоотведения и (или) очистки сточных вод</t>
  </si>
  <si>
    <t>Удалить</t>
  </si>
  <si>
    <t>Лесозаводский городской округ</t>
  </si>
  <si>
    <t>5711000</t>
  </si>
  <si>
    <t>250701001</t>
  </si>
  <si>
    <t>Находкинский городской округ</t>
  </si>
  <si>
    <t>5714000</t>
  </si>
  <si>
    <t>250801001</t>
  </si>
  <si>
    <t>272102001</t>
  </si>
  <si>
    <t>партизанский городской округ</t>
  </si>
  <si>
    <t>5717000</t>
  </si>
  <si>
    <t>250901001</t>
  </si>
  <si>
    <t>Спасский городской округ</t>
  </si>
  <si>
    <t>5720000</t>
  </si>
  <si>
    <t>251001001</t>
  </si>
  <si>
    <t>ООО "Спассктеплоэнерго"</t>
  </si>
  <si>
    <t>2510009886</t>
  </si>
  <si>
    <t>ООО "Водоканал"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</si>
  <si>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</si>
  <si>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</si>
  <si>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</si>
  <si>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</si>
  <si>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</si>
  <si>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</si>
  <si>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</si>
  <si>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</si>
  <si>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</si>
  <si>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</si>
  <si>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</si>
  <si>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</si>
  <si>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</si>
  <si>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</si>
  <si>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</si>
  <si>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</si>
  <si>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</si>
  <si>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</si>
  <si>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</si>
  <si>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</si>
  <si>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</si>
  <si>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</si>
  <si>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</si>
  <si>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</si>
  <si>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</si>
  <si>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</si>
  <si>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</si>
  <si>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</si>
  <si>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</si>
  <si>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</si>
  <si>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</si>
  <si>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</si>
  <si>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</si>
  <si>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</si>
  <si>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</si>
  <si>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</si>
  <si>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</si>
  <si>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</si>
  <si>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</si>
  <si>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</si>
  <si>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</si>
  <si>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</si>
  <si>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</si>
  <si>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</si>
  <si>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</si>
  <si>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</si>
  <si>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</si>
  <si>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</si>
  <si>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</si>
  <si>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</si>
  <si>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</si>
  <si>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</si>
  <si>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</si>
  <si>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</si>
  <si>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</si>
  <si>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</si>
  <si>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</si>
  <si>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</si>
  <si>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</si>
  <si>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</si>
  <si>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</si>
  <si>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</si>
  <si>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</si>
  <si>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</si>
  <si>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</si>
  <si>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</si>
  <si>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</si>
  <si>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</si>
  <si>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</si>
  <si>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</si>
  <si>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</si>
  <si>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</si>
  <si>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</si>
  <si>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</si>
  <si>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5620000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</si>
  <si>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</si>
  <si>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</si>
  <si>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</si>
  <si>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</si>
  <si>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</si>
  <si>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</si>
  <si>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</si>
  <si>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</si>
  <si>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</si>
  <si>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</si>
  <si>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</si>
  <si>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</si>
  <si>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</si>
  <si>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5655500</t>
  </si>
  <si>
    <t>05626000</t>
  </si>
  <si>
    <t>05626402</t>
  </si>
  <si>
    <t>Субъект РФ</t>
  </si>
  <si>
    <t>Удалить мероприятие</t>
  </si>
  <si>
    <t>Удэгейское сельское поселение</t>
  </si>
  <si>
    <t>5640422</t>
  </si>
  <si>
    <t>Усть-Соболевское сельское поселение</t>
  </si>
  <si>
    <t>5640416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</si>
  <si>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</si>
  <si>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</si>
  <si>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</si>
  <si>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</si>
  <si>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</si>
  <si>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</si>
  <si>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</si>
  <si>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</si>
  <si>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</si>
  <si>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</si>
  <si>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</si>
  <si>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</si>
  <si>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</si>
  <si>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</si>
  <si>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</si>
  <si>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</si>
  <si>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</si>
  <si>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</si>
  <si>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</si>
  <si>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</si>
  <si>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</si>
  <si>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</si>
  <si>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</si>
  <si>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</si>
  <si>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</si>
  <si>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</si>
  <si>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</si>
  <si>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</si>
  <si>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</si>
  <si>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</si>
  <si>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</si>
  <si>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</si>
  <si>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</si>
  <si>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</si>
  <si>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</si>
  <si>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3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</si>
  <si>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</si>
  <si>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</si>
  <si>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</si>
  <si>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</si>
  <si>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</si>
  <si>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</si>
  <si>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</si>
  <si>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</si>
  <si>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</si>
  <si>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</si>
  <si>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</si>
  <si>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</si>
  <si>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</si>
  <si>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</si>
  <si>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</si>
  <si>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</si>
  <si>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</si>
  <si>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</si>
  <si>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</si>
  <si>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</si>
  <si>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</si>
  <si>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</si>
  <si>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Михайловский муниципальный район</t>
  </si>
  <si>
    <t>Октябрьский муниципальный район</t>
  </si>
  <si>
    <t>7708503727</t>
  </si>
  <si>
    <t>5646418</t>
  </si>
  <si>
    <t>05648000</t>
  </si>
  <si>
    <t>05648402</t>
  </si>
  <si>
    <t>Безверховское сельское поселение</t>
  </si>
  <si>
    <t>5648404</t>
  </si>
  <si>
    <t>Зарубинское городское поселение</t>
  </si>
  <si>
    <t>Краскинское городское поселение</t>
  </si>
  <si>
    <t>5648155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</si>
  <si>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</si>
  <si>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</si>
  <si>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</si>
  <si>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</si>
  <si>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</si>
  <si>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</si>
  <si>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</si>
  <si>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</si>
  <si>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</si>
  <si>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</si>
  <si>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</si>
  <si>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</si>
  <si>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</si>
  <si>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</si>
  <si>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</si>
  <si>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5650000</t>
  </si>
  <si>
    <t>05650425</t>
  </si>
  <si>
    <t>Ярославское городское поселение</t>
  </si>
  <si>
    <t>5650156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</si>
  <si>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</si>
  <si>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</si>
  <si>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</si>
  <si>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</si>
  <si>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</si>
  <si>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</si>
  <si>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</si>
  <si>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</si>
  <si>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</si>
  <si>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</si>
  <si>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</si>
  <si>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</si>
  <si>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</si>
  <si>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</si>
  <si>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</si>
  <si>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</si>
  <si>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</si>
  <si>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</si>
  <si>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</si>
  <si>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</si>
  <si>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</si>
  <si>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</si>
  <si>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</si>
  <si>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</si>
  <si>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</si>
  <si>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</si>
  <si>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</si>
  <si>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</si>
  <si>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</si>
  <si>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</si>
  <si>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</si>
  <si>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</si>
  <si>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</si>
  <si>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</si>
  <si>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</si>
  <si>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</si>
  <si>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</si>
  <si>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</si>
  <si>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</si>
  <si>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</si>
  <si>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</si>
  <si>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</si>
  <si>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</si>
  <si>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</si>
  <si>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Яблоновское сельское поселение</t>
  </si>
  <si>
    <t>5659419</t>
  </si>
  <si>
    <t>Яковлевское сельское поселение</t>
  </si>
  <si>
    <t>05659422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</si>
  <si>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</si>
  <si>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</si>
  <si>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</si>
  <si>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</si>
  <si>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</si>
  <si>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</si>
  <si>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</si>
  <si>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</si>
  <si>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</si>
  <si>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</si>
  <si>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</si>
  <si>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</si>
  <si>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</si>
  <si>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</si>
  <si>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</si>
  <si>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</si>
  <si>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</si>
  <si>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</si>
  <si>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</si>
  <si>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</si>
  <si>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</si>
  <si>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</si>
  <si>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</si>
  <si>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</si>
  <si>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</si>
  <si>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</si>
  <si>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</si>
  <si>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</si>
  <si>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</si>
  <si>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</si>
  <si>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</si>
  <si>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</si>
  <si>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</si>
  <si>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</si>
  <si>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</si>
  <si>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</si>
  <si>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</si>
  <si>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</si>
  <si>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</si>
  <si>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</si>
  <si>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</si>
  <si>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</si>
  <si>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</si>
  <si>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</si>
  <si>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</si>
  <si>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</si>
  <si>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5602000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</si>
  <si>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</si>
  <si>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</si>
  <si>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</si>
  <si>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</si>
  <si>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</si>
  <si>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</si>
  <si>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</si>
  <si>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</si>
  <si>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</si>
  <si>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</si>
  <si>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</si>
  <si>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</si>
  <si>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</si>
  <si>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</si>
  <si>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</si>
  <si>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5607428</t>
  </si>
  <si>
    <t>Сальское сельское поселение</t>
  </si>
  <si>
    <t>5607431</t>
  </si>
  <si>
    <t>05610000</t>
  </si>
  <si>
    <t>Кавалеровкое городское поселение</t>
  </si>
  <si>
    <t>05610151</t>
  </si>
  <si>
    <t>5610000</t>
  </si>
  <si>
    <t>5614000</t>
  </si>
  <si>
    <t>Горненское городское поселение</t>
  </si>
  <si>
    <t>5612156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</si>
  <si>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</si>
  <si>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</si>
  <si>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</si>
  <si>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</si>
  <si>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</si>
  <si>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</si>
  <si>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</si>
  <si>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</si>
  <si>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</si>
  <si>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</si>
  <si>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Востокское городское поселение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</si>
  <si>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</si>
  <si>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</si>
  <si>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</si>
  <si>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</si>
  <si>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</si>
  <si>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</si>
  <si>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</si>
  <si>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</si>
  <si>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</si>
  <si>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</si>
  <si>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</si>
  <si>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</si>
  <si>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</si>
  <si>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</si>
  <si>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</si>
  <si>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</si>
  <si>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</si>
  <si>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</si>
  <si>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</si>
  <si>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</si>
  <si>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</si>
  <si>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</si>
  <si>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</si>
  <si>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</si>
  <si>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</si>
  <si>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</si>
  <si>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05626410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</si>
  <si>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</si>
  <si>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</si>
  <si>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</si>
  <si>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</si>
  <si>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</si>
  <si>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</si>
  <si>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</si>
  <si>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</si>
  <si>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</si>
  <si>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</si>
  <si>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</si>
  <si>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</si>
  <si>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</si>
  <si>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</si>
  <si>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</si>
  <si>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</si>
  <si>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</si>
  <si>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</si>
  <si>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5632402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</si>
  <si>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</si>
  <si>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</si>
  <si>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</si>
  <si>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</si>
  <si>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</si>
  <si>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</si>
  <si>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</si>
  <si>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</si>
  <si>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</si>
  <si>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</si>
  <si>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</si>
  <si>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</si>
  <si>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</si>
  <si>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</si>
  <si>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</si>
  <si>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</si>
  <si>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</si>
  <si>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</si>
  <si>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</si>
  <si>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</si>
  <si>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</si>
  <si>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</si>
  <si>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</si>
  <si>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</si>
  <si>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</si>
  <si>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</si>
  <si>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05637000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</si>
  <si>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</si>
  <si>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</si>
  <si>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</si>
  <si>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</si>
  <si>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</si>
  <si>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</si>
  <si>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</si>
  <si>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</si>
  <si>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</si>
  <si>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</si>
  <si>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</si>
  <si>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</si>
  <si>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</si>
  <si>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</si>
  <si>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</si>
  <si>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</si>
  <si>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</si>
  <si>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</si>
  <si>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</si>
  <si>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</si>
  <si>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</si>
  <si>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</si>
  <si>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</si>
  <si>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</si>
  <si>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</si>
  <si>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</si>
  <si>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</si>
  <si>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</si>
  <si>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</si>
  <si>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</si>
  <si>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</si>
  <si>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</si>
  <si>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</si>
  <si>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</si>
  <si>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</si>
  <si>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</si>
  <si>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ФАКТ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</si>
  <si>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</si>
  <si>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</si>
  <si>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</si>
  <si>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</si>
  <si>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</si>
  <si>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г. Уссурийск, ул.Карбышева,27</t>
  </si>
  <si>
    <t>692511  г. Уссурийск , ул. Карбышева,27</t>
  </si>
  <si>
    <t>Терлеев  Олег михайлович</t>
  </si>
  <si>
    <t>8( 4234) 32-10-33</t>
  </si>
  <si>
    <t>Кучерявая  Светлана  Николаевна</t>
  </si>
  <si>
    <t>8(4234) 32-14-04</t>
  </si>
  <si>
    <t>Ворожбит  Ирина Викторовна</t>
  </si>
  <si>
    <t>начальник  планово-экономического  отдела</t>
  </si>
  <si>
    <t>8(4234)32-10-33 ( ПЭО)</t>
  </si>
  <si>
    <t>ussuraqua@gmail.com</t>
  </si>
  <si>
    <t>постановление</t>
  </si>
  <si>
    <t>07.11.2007№680-НПА</t>
  </si>
  <si>
    <t>Дума Уссурийского городского округа</t>
  </si>
  <si>
    <t>решение</t>
  </si>
  <si>
    <t>01.01.2007</t>
  </si>
  <si>
    <t>25.11.2010 № 49/6</t>
  </si>
  <si>
    <t>Департамент  по  тарифам  Притморского  края</t>
  </si>
  <si>
    <t>IV квартал</t>
  </si>
  <si>
    <t xml:space="preserve">Развитие  системы  водоснабжения  и  водоотведения Уссурийского  городского  округа  на 2010-2013 годы.; Строительство  напорных  коллекторов от  КНС </t>
  </si>
  <si>
    <t>Модернизация  на  очистных  сооружениях  канализации  г. Уссурийска  по  обеззараживанию  сточных  вод  ультрафиолетовым  излучением.</t>
  </si>
  <si>
    <t xml:space="preserve">Строительство  напорных  коллекторов от  КНС </t>
  </si>
  <si>
    <t>повышение  качества  оказываемых  для  потребителей  услуг  в  сфере  водоотведения; повышение  надёжности работы  очистных  сооружений канализации г. Уссурийска.</t>
  </si>
  <si>
    <t>31.12.2013</t>
  </si>
  <si>
    <t>7.10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</si>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</sst>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62">
    <xf numFmtId="0" fontId="0" fillId="0" borderId="0" xfId="0" applyAlignment="1">
      <alignment/>
    </xf>
    <xf numFmtId="49" fontId="40" fillId="0" borderId="0" xfId="486" applyFont="1" applyAlignment="1" applyProtection="1">
      <alignment vertical="center" wrapText="1"/>
      <protection/>
    </xf>
    <xf numFmtId="49" fontId="40" fillId="0" borderId="0" xfId="486" applyFont="1" applyAlignment="1" applyProtection="1">
      <alignment vertical="top" wrapText="1"/>
      <protection/>
    </xf>
    <xf numFmtId="49" fontId="40" fillId="0" borderId="0" xfId="486" applyFont="1" applyProtection="1">
      <alignment vertical="top"/>
      <protection/>
    </xf>
    <xf numFmtId="49" fontId="40" fillId="24" borderId="0" xfId="486" applyFont="1" applyFill="1" applyProtection="1">
      <alignment vertical="top"/>
      <protection/>
    </xf>
    <xf numFmtId="0" fontId="40" fillId="0" borderId="13" xfId="489" applyFont="1" applyBorder="1" applyAlignment="1" applyProtection="1">
      <alignment horizontal="center"/>
      <protection/>
    </xf>
    <xf numFmtId="49" fontId="48" fillId="0" borderId="0" xfId="486" applyFont="1" applyAlignment="1" applyProtection="1">
      <alignment vertical="center"/>
      <protection/>
    </xf>
    <xf numFmtId="0" fontId="48" fillId="0" borderId="0" xfId="487" applyFont="1" applyFill="1" applyAlignment="1" applyProtection="1">
      <alignment vertical="center" wrapText="1"/>
      <protection/>
    </xf>
    <xf numFmtId="0" fontId="48" fillId="0" borderId="0" xfId="487" applyFont="1" applyFill="1" applyAlignment="1" applyProtection="1">
      <alignment horizontal="left" vertical="center" wrapText="1"/>
      <protection/>
    </xf>
    <xf numFmtId="0" fontId="40" fillId="25" borderId="16" xfId="487" applyFont="1" applyFill="1" applyBorder="1" applyAlignment="1" applyProtection="1">
      <alignment vertical="center" wrapText="1"/>
      <protection/>
    </xf>
    <xf numFmtId="0" fontId="40" fillId="0" borderId="17" xfId="487" applyFont="1" applyBorder="1" applyAlignment="1" applyProtection="1">
      <alignment vertical="center" wrapText="1"/>
      <protection/>
    </xf>
    <xf numFmtId="0" fontId="40" fillId="25" borderId="17" xfId="489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vertical="center" wrapText="1"/>
      <protection/>
    </xf>
    <xf numFmtId="0" fontId="40" fillId="25" borderId="18" xfId="489" applyFont="1" applyFill="1" applyBorder="1" applyAlignment="1" applyProtection="1">
      <alignment vertical="center" wrapText="1"/>
      <protection/>
    </xf>
    <xf numFmtId="0" fontId="40" fillId="25" borderId="0" xfId="489" applyFont="1" applyFill="1" applyBorder="1" applyAlignment="1" applyProtection="1">
      <alignment vertical="center" wrapText="1"/>
      <protection/>
    </xf>
    <xf numFmtId="0" fontId="40" fillId="25" borderId="0" xfId="489" applyFont="1" applyFill="1" applyBorder="1" applyAlignment="1" applyProtection="1">
      <alignment horizontal="center" vertical="center" wrapText="1"/>
      <protection/>
    </xf>
    <xf numFmtId="0" fontId="40" fillId="0" borderId="0" xfId="489" applyFont="1" applyFill="1" applyBorder="1" applyAlignment="1" applyProtection="1">
      <alignment horizontal="center" vertical="center" wrapText="1"/>
      <protection/>
    </xf>
    <xf numFmtId="0" fontId="48" fillId="25" borderId="18" xfId="491" applyNumberFormat="1" applyFont="1" applyFill="1" applyBorder="1" applyAlignment="1" applyProtection="1">
      <alignment horizontal="center" vertical="center" wrapText="1"/>
      <protection/>
    </xf>
    <xf numFmtId="0" fontId="48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19" xfId="491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491" applyNumberFormat="1" applyFont="1" applyFill="1" applyBorder="1" applyAlignment="1" applyProtection="1">
      <alignment horizontal="center" vertical="center" wrapText="1"/>
      <protection/>
    </xf>
    <xf numFmtId="14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5" borderId="0" xfId="489" applyNumberFormat="1" applyFont="1" applyFill="1" applyBorder="1" applyAlignment="1" applyProtection="1">
      <alignment vertical="center" wrapText="1"/>
      <protection/>
    </xf>
    <xf numFmtId="0" fontId="40" fillId="0" borderId="0" xfId="487" applyFont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horizontal="center" vertical="center" wrapText="1"/>
      <protection/>
    </xf>
    <xf numFmtId="0" fontId="48" fillId="0" borderId="0" xfId="487" applyFont="1" applyFill="1" applyBorder="1" applyAlignment="1" applyProtection="1">
      <alignment vertical="center" wrapText="1"/>
      <protection/>
    </xf>
    <xf numFmtId="49" fontId="48" fillId="0" borderId="0" xfId="491" applyNumberFormat="1" applyFont="1" applyFill="1" applyBorder="1" applyAlignment="1" applyProtection="1">
      <alignment horizontal="left" vertical="center" wrapText="1"/>
      <protection/>
    </xf>
    <xf numFmtId="49" fontId="40" fillId="25" borderId="18" xfId="491" applyNumberFormat="1" applyFont="1" applyFill="1" applyBorder="1" applyAlignment="1" applyProtection="1">
      <alignment horizontal="center" vertical="center" wrapText="1"/>
      <protection/>
    </xf>
    <xf numFmtId="49" fontId="40" fillId="25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20" xfId="489" applyFont="1" applyFill="1" applyBorder="1" applyAlignment="1" applyProtection="1">
      <alignment vertical="center" wrapText="1"/>
      <protection/>
    </xf>
    <xf numFmtId="0" fontId="40" fillId="25" borderId="21" xfId="489" applyFont="1" applyFill="1" applyBorder="1" applyAlignment="1" applyProtection="1">
      <alignment vertical="center" wrapText="1"/>
      <protection/>
    </xf>
    <xf numFmtId="0" fontId="40" fillId="25" borderId="21" xfId="489" applyFont="1" applyFill="1" applyBorder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horizontal="center" vertical="center" wrapText="1"/>
      <protection/>
    </xf>
    <xf numFmtId="0" fontId="40" fillId="0" borderId="0" xfId="487" applyFont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vertical="center" wrapText="1"/>
      <protection/>
    </xf>
    <xf numFmtId="0" fontId="48" fillId="0" borderId="0" xfId="487" applyFont="1" applyAlignment="1" applyProtection="1">
      <alignment vertical="center" wrapText="1"/>
      <protection/>
    </xf>
    <xf numFmtId="0" fontId="48" fillId="0" borderId="0" xfId="487" applyFont="1" applyAlignment="1" applyProtection="1">
      <alignment horizontal="center" vertical="center" wrapText="1"/>
      <protection/>
    </xf>
    <xf numFmtId="0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6" borderId="19" xfId="489" applyFont="1" applyFill="1" applyBorder="1" applyAlignment="1" applyProtection="1">
      <alignment horizontal="center" vertical="center" wrapText="1"/>
      <protection locked="0"/>
    </xf>
    <xf numFmtId="0" fontId="40" fillId="25" borderId="22" xfId="489" applyFont="1" applyFill="1" applyBorder="1" applyAlignment="1" applyProtection="1">
      <alignment horizontal="center" vertical="center" wrapText="1"/>
      <protection/>
    </xf>
    <xf numFmtId="0" fontId="40" fillId="25" borderId="13" xfId="489" applyFont="1" applyFill="1" applyBorder="1" applyAlignment="1" applyProtection="1">
      <alignment horizontal="center" vertical="center" wrapText="1"/>
      <protection/>
    </xf>
    <xf numFmtId="49" fontId="40" fillId="0" borderId="0" xfId="485" applyNumberFormat="1" applyProtection="1">
      <alignment vertical="top"/>
      <protection/>
    </xf>
    <xf numFmtId="0" fontId="50" fillId="0" borderId="0" xfId="487" applyFont="1" applyAlignment="1" applyProtection="1">
      <alignment vertical="center" wrapText="1"/>
      <protection/>
    </xf>
    <xf numFmtId="49" fontId="48" fillId="0" borderId="0" xfId="491" applyNumberFormat="1" applyFont="1" applyAlignment="1" applyProtection="1">
      <alignment horizontal="center" vertical="center" wrapText="1"/>
      <protection/>
    </xf>
    <xf numFmtId="49" fontId="48" fillId="0" borderId="0" xfId="491" applyNumberFormat="1" applyFont="1" applyAlignment="1" applyProtection="1">
      <alignment horizontal="center" vertical="center"/>
      <protection/>
    </xf>
    <xf numFmtId="49" fontId="40" fillId="25" borderId="23" xfId="491" applyNumberFormat="1" applyFont="1" applyFill="1" applyBorder="1" applyAlignment="1" applyProtection="1">
      <alignment horizontal="center" vertical="center" wrapText="1"/>
      <protection/>
    </xf>
    <xf numFmtId="0" fontId="40" fillId="26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1" applyNumberFormat="1" applyFont="1" applyFill="1" applyBorder="1" applyAlignment="1" applyProtection="1">
      <alignment horizontal="center" vertical="center" wrapText="1"/>
      <protection/>
    </xf>
    <xf numFmtId="0" fontId="40" fillId="25" borderId="26" xfId="491" applyNumberFormat="1" applyFont="1" applyFill="1" applyBorder="1" applyAlignment="1" applyProtection="1">
      <alignment horizontal="center" vertical="center" wrapText="1"/>
      <protection/>
    </xf>
    <xf numFmtId="0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7" xfId="491" applyNumberFormat="1" applyFont="1" applyFill="1" applyBorder="1" applyAlignment="1" applyProtection="1">
      <alignment horizontal="center" vertical="center" wrapText="1"/>
      <protection/>
    </xf>
    <xf numFmtId="49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8" xfId="489" applyFont="1" applyFill="1" applyBorder="1" applyAlignment="1" applyProtection="1">
      <alignment horizontal="center" vertical="center" wrapText="1"/>
      <protection/>
    </xf>
    <xf numFmtId="0" fontId="40" fillId="25" borderId="23" xfId="487" applyFont="1" applyFill="1" applyBorder="1" applyAlignment="1" applyProtection="1">
      <alignment horizontal="center" vertical="center" wrapText="1"/>
      <protection/>
    </xf>
    <xf numFmtId="49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89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1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6" applyProtection="1">
      <alignment vertical="top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37" xfId="367" applyFont="1" applyFill="1" applyBorder="1" applyAlignment="1" applyProtection="1">
      <alignment horizontal="center" vertical="center"/>
      <protection/>
    </xf>
    <xf numFmtId="0" fontId="40" fillId="0" borderId="0" xfId="488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36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490" applyFont="1" applyFill="1" applyBorder="1" applyAlignment="1" applyProtection="1">
      <alignment horizontal="center"/>
      <protection/>
    </xf>
    <xf numFmtId="49" fontId="40" fillId="22" borderId="38" xfId="0" applyNumberFormat="1" applyFont="1" applyFill="1" applyBorder="1" applyAlignment="1" applyProtection="1">
      <alignment horizontal="center" vertical="center"/>
      <protection locked="0"/>
    </xf>
    <xf numFmtId="2" fontId="40" fillId="22" borderId="38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39" xfId="0" applyNumberFormat="1" applyFont="1" applyFill="1" applyBorder="1" applyAlignment="1" applyProtection="1">
      <alignment horizontal="center" vertical="center"/>
      <protection/>
    </xf>
    <xf numFmtId="49" fontId="40" fillId="22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0" xfId="0" applyNumberFormat="1" applyFont="1" applyFill="1" applyBorder="1" applyAlignment="1" applyProtection="1">
      <alignment horizontal="center" vertical="center"/>
      <protection locked="0"/>
    </xf>
    <xf numFmtId="2" fontId="40" fillId="22" borderId="40" xfId="0" applyNumberFormat="1" applyFont="1" applyFill="1" applyBorder="1" applyAlignment="1" applyProtection="1">
      <alignment horizontal="center" vertical="center"/>
      <protection locked="0"/>
    </xf>
    <xf numFmtId="4" fontId="40" fillId="22" borderId="4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89" applyFont="1" applyFill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vertical="center" wrapText="1"/>
      <protection/>
    </xf>
    <xf numFmtId="0" fontId="40" fillId="28" borderId="33" xfId="487" applyFont="1" applyFill="1" applyBorder="1" applyAlignment="1" applyProtection="1">
      <alignment vertical="center" wrapText="1"/>
      <protection/>
    </xf>
    <xf numFmtId="0" fontId="40" fillId="28" borderId="14" xfId="487" applyFont="1" applyFill="1" applyBorder="1" applyAlignment="1" applyProtection="1">
      <alignment vertical="center" wrapText="1"/>
      <protection/>
    </xf>
    <xf numFmtId="0" fontId="40" fillId="28" borderId="34" xfId="487" applyFont="1" applyFill="1" applyBorder="1" applyAlignment="1" applyProtection="1">
      <alignment vertical="center" wrapText="1"/>
      <protection/>
    </xf>
    <xf numFmtId="49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52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0" fontId="40" fillId="26" borderId="19" xfId="487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0" xfId="367" applyFont="1" applyBorder="1" applyAlignment="1" applyProtection="1">
      <alignment/>
      <protection/>
    </xf>
    <xf numFmtId="0" fontId="52" fillId="25" borderId="14" xfId="367" applyFont="1" applyFill="1" applyBorder="1" applyAlignment="1" applyProtection="1">
      <alignment horizontal="center" vertical="center"/>
      <protection/>
    </xf>
    <xf numFmtId="0" fontId="52" fillId="25" borderId="21" xfId="367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44" xfId="0" applyFont="1" applyFill="1" applyBorder="1" applyAlignment="1" applyProtection="1">
      <alignment horizontal="center" vertical="center" wrapText="1"/>
      <protection/>
    </xf>
    <xf numFmtId="0" fontId="43" fillId="25" borderId="45" xfId="0" applyFont="1" applyFill="1" applyBorder="1" applyAlignment="1" applyProtection="1">
      <alignment horizontal="center" vertical="center" wrapText="1"/>
      <protection/>
    </xf>
    <xf numFmtId="0" fontId="43" fillId="25" borderId="46" xfId="0" applyFont="1" applyFill="1" applyBorder="1" applyAlignment="1" applyProtection="1">
      <alignment horizontal="center" vertical="center" wrapText="1"/>
      <protection/>
    </xf>
    <xf numFmtId="0" fontId="40" fillId="0" borderId="47" xfId="0" applyFont="1" applyFill="1" applyBorder="1" applyAlignment="1" applyProtection="1">
      <alignment horizontal="left" vertical="center" wrapText="1" indent="1"/>
      <protection/>
    </xf>
    <xf numFmtId="0" fontId="40" fillId="0" borderId="47" xfId="0" applyFont="1" applyFill="1" applyBorder="1" applyAlignment="1" applyProtection="1">
      <alignment horizontal="left" vertical="center" wrapText="1"/>
      <protection/>
    </xf>
    <xf numFmtId="0" fontId="43" fillId="0" borderId="47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3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8" xfId="0" applyNumberFormat="1" applyFont="1" applyFill="1" applyBorder="1" applyAlignment="1" applyProtection="1">
      <alignment vertical="center" wrapText="1"/>
      <protection/>
    </xf>
    <xf numFmtId="14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40" fillId="0" borderId="3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6" borderId="47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1" xfId="490" applyNumberFormat="1" applyFont="1" applyFill="1" applyBorder="1" applyProtection="1">
      <alignment/>
      <protection/>
    </xf>
    <xf numFmtId="0" fontId="52" fillId="27" borderId="40" xfId="367" applyFont="1" applyFill="1" applyBorder="1" applyAlignment="1" applyProtection="1">
      <alignment vertical="center"/>
      <protection/>
    </xf>
    <xf numFmtId="0" fontId="53" fillId="27" borderId="40" xfId="490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490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3" fillId="27" borderId="55" xfId="490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3" fillId="0" borderId="41" xfId="0" applyNumberFormat="1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vertical="center" wrapText="1"/>
      <protection/>
    </xf>
    <xf numFmtId="0" fontId="40" fillId="0" borderId="34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left" vertical="center" wrapText="1" indent="1"/>
      <protection/>
    </xf>
    <xf numFmtId="0" fontId="40" fillId="0" borderId="34" xfId="0" applyFont="1" applyBorder="1" applyAlignment="1" applyProtection="1">
      <alignment horizontal="left" vertical="center" wrapText="1" indent="2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34" xfId="0" applyFont="1" applyFill="1" applyBorder="1" applyAlignment="1" applyProtection="1">
      <alignment horizontal="left" vertical="center" wrapText="1" indent="2"/>
      <protection/>
    </xf>
    <xf numFmtId="0" fontId="40" fillId="0" borderId="34" xfId="0" applyFont="1" applyBorder="1" applyAlignment="1" applyProtection="1">
      <alignment horizontal="left" vertical="center" wrapText="1" indent="3"/>
      <protection/>
    </xf>
    <xf numFmtId="49" fontId="43" fillId="0" borderId="41" xfId="0" applyNumberFormat="1" applyFont="1" applyBorder="1" applyAlignment="1" applyProtection="1">
      <alignment horizontal="center" vertical="center" wrapText="1"/>
      <protection/>
    </xf>
    <xf numFmtId="0" fontId="43" fillId="0" borderId="34" xfId="0" applyFont="1" applyBorder="1" applyAlignment="1" applyProtection="1">
      <alignment vertical="center" wrapText="1"/>
      <protection/>
    </xf>
    <xf numFmtId="0" fontId="40" fillId="0" borderId="34" xfId="0" applyFont="1" applyBorder="1" applyAlignment="1" applyProtection="1">
      <alignment vertical="center" wrapText="1"/>
      <protection/>
    </xf>
    <xf numFmtId="49" fontId="43" fillId="0" borderId="56" xfId="0" applyNumberFormat="1" applyFont="1" applyBorder="1" applyAlignment="1" applyProtection="1">
      <alignment horizontal="center" vertical="center" wrapText="1"/>
      <protection/>
    </xf>
    <xf numFmtId="0" fontId="43" fillId="0" borderId="57" xfId="0" applyFont="1" applyBorder="1" applyAlignment="1" applyProtection="1">
      <alignment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38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87" applyFont="1" applyFill="1" applyBorder="1" applyAlignment="1" applyProtection="1">
      <alignment horizontal="center" vertical="center" wrapText="1"/>
      <protection/>
    </xf>
    <xf numFmtId="0" fontId="43" fillId="26" borderId="58" xfId="48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0" borderId="0" xfId="485" applyNumberFormat="1" applyFont="1" applyProtection="1">
      <alignment vertical="top"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2" fillId="25" borderId="18" xfId="367" applyFont="1" applyFill="1" applyBorder="1" applyAlignment="1" applyProtection="1">
      <alignment horizontal="center" vertical="center" wrapText="1"/>
      <protection/>
    </xf>
    <xf numFmtId="0" fontId="43" fillId="25" borderId="17" xfId="489" applyFont="1" applyFill="1" applyBorder="1" applyAlignment="1" applyProtection="1">
      <alignment horizontal="right" vertical="center" wrapText="1"/>
      <protection/>
    </xf>
    <xf numFmtId="0" fontId="43" fillId="7" borderId="38" xfId="489" applyFont="1" applyFill="1" applyBorder="1" applyAlignment="1" applyProtection="1">
      <alignment horizontal="center" vertical="center" wrapText="1"/>
      <protection/>
    </xf>
    <xf numFmtId="0" fontId="43" fillId="7" borderId="40" xfId="489" applyFont="1" applyFill="1" applyBorder="1" applyAlignment="1" applyProtection="1">
      <alignment horizontal="center" vertical="center" wrapText="1"/>
      <protection/>
    </xf>
    <xf numFmtId="0" fontId="43" fillId="7" borderId="22" xfId="489" applyFont="1" applyFill="1" applyBorder="1" applyAlignment="1" applyProtection="1">
      <alignment horizontal="center" vertical="center" wrapText="1"/>
      <protection/>
    </xf>
    <xf numFmtId="0" fontId="43" fillId="25" borderId="15" xfId="489" applyFont="1" applyFill="1" applyBorder="1" applyAlignment="1" applyProtection="1">
      <alignment horizontal="center" vertical="center" wrapText="1"/>
      <protection/>
    </xf>
    <xf numFmtId="0" fontId="43" fillId="25" borderId="29" xfId="489" applyFont="1" applyFill="1" applyBorder="1" applyAlignment="1" applyProtection="1">
      <alignment horizontal="center" vertical="center" wrapText="1"/>
      <protection/>
    </xf>
    <xf numFmtId="0" fontId="43" fillId="4" borderId="27" xfId="489" applyFont="1" applyFill="1" applyBorder="1" applyAlignment="1" applyProtection="1">
      <alignment horizontal="center" vertical="center" wrapText="1"/>
      <protection/>
    </xf>
    <xf numFmtId="0" fontId="43" fillId="4" borderId="30" xfId="489" applyFont="1" applyFill="1" applyBorder="1" applyAlignment="1" applyProtection="1">
      <alignment horizontal="center" vertical="center" wrapText="1"/>
      <protection/>
    </xf>
    <xf numFmtId="0" fontId="40" fillId="26" borderId="59" xfId="491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491" applyNumberFormat="1" applyFont="1" applyFill="1" applyBorder="1" applyAlignment="1" applyProtection="1">
      <alignment horizontal="center" vertical="center" wrapText="1"/>
      <protection locked="0"/>
    </xf>
    <xf numFmtId="0" fontId="40" fillId="25" borderId="59" xfId="491" applyNumberFormat="1" applyFont="1" applyFill="1" applyBorder="1" applyAlignment="1" applyProtection="1">
      <alignment horizontal="center" vertical="center" wrapText="1"/>
      <protection/>
    </xf>
    <xf numFmtId="0" fontId="40" fillId="25" borderId="60" xfId="491" applyNumberFormat="1" applyFont="1" applyFill="1" applyBorder="1" applyAlignment="1" applyProtection="1">
      <alignment horizontal="center" vertical="center" wrapText="1"/>
      <protection/>
    </xf>
    <xf numFmtId="0" fontId="40" fillId="26" borderId="59" xfId="489" applyFont="1" applyFill="1" applyBorder="1" applyAlignment="1" applyProtection="1">
      <alignment horizontal="center" vertical="center" wrapText="1"/>
      <protection locked="0"/>
    </xf>
    <xf numFmtId="0" fontId="40" fillId="26" borderId="60" xfId="489" applyFont="1" applyFill="1" applyBorder="1" applyAlignment="1" applyProtection="1">
      <alignment horizontal="center" vertical="center" wrapText="1"/>
      <protection locked="0"/>
    </xf>
    <xf numFmtId="0" fontId="40" fillId="25" borderId="35" xfId="489" applyFont="1" applyFill="1" applyBorder="1" applyAlignment="1" applyProtection="1">
      <alignment horizontal="center" vertical="center" wrapText="1"/>
      <protection/>
    </xf>
    <xf numFmtId="0" fontId="40" fillId="25" borderId="27" xfId="489" applyFont="1" applyFill="1" applyBorder="1" applyAlignment="1" applyProtection="1">
      <alignment horizontal="center" vertical="center" wrapText="1"/>
      <protection/>
    </xf>
    <xf numFmtId="49" fontId="40" fillId="25" borderId="35" xfId="491" applyNumberFormat="1" applyFont="1" applyFill="1" applyBorder="1" applyAlignment="1" applyProtection="1">
      <alignment horizontal="center" vertical="center" wrapText="1"/>
      <protection/>
    </xf>
    <xf numFmtId="49" fontId="40" fillId="25" borderId="27" xfId="491" applyNumberFormat="1" applyFont="1" applyFill="1" applyBorder="1" applyAlignment="1" applyProtection="1">
      <alignment horizontal="center" vertical="center" wrapText="1"/>
      <protection/>
    </xf>
    <xf numFmtId="0" fontId="40" fillId="25" borderId="61" xfId="489" applyFont="1" applyFill="1" applyBorder="1" applyAlignment="1" applyProtection="1">
      <alignment horizontal="center" vertical="center" wrapText="1"/>
      <protection/>
    </xf>
    <xf numFmtId="0" fontId="40" fillId="25" borderId="62" xfId="489" applyFont="1" applyFill="1" applyBorder="1" applyAlignment="1" applyProtection="1">
      <alignment horizontal="center" vertical="center" wrapText="1"/>
      <protection/>
    </xf>
    <xf numFmtId="0" fontId="40" fillId="25" borderId="51" xfId="489" applyFont="1" applyFill="1" applyBorder="1" applyAlignment="1" applyProtection="1">
      <alignment horizontal="center" vertical="center" wrapText="1"/>
      <protection/>
    </xf>
    <xf numFmtId="0" fontId="40" fillId="25" borderId="22" xfId="489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3" fillId="7" borderId="4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56" xfId="0" applyFont="1" applyFill="1" applyBorder="1" applyAlignment="1" applyProtection="1">
      <alignment horizontal="center" vertical="center" wrapText="1"/>
      <protection/>
    </xf>
    <xf numFmtId="0" fontId="51" fillId="25" borderId="63" xfId="0" applyFont="1" applyFill="1" applyBorder="1" applyAlignment="1" applyProtection="1">
      <alignment horizontal="center" vertical="center" wrapText="1"/>
      <protection/>
    </xf>
    <xf numFmtId="0" fontId="51" fillId="25" borderId="64" xfId="0" applyFont="1" applyFill="1" applyBorder="1" applyAlignment="1" applyProtection="1">
      <alignment horizontal="center"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3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</cellXfs>
  <cellStyles count="5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факт кан,2011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факт кан,2011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факт кан,2011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факт кан,2011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факт кан,2011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факт кан,2011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факт кан,2011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факт кан,2011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факт кан,2011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факт кан,2011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факт кан,2011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факт кан,2011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факт кан,2011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факт кан,2011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факт кан,2011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факт кан,2011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факт кан,2011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факт кан,2011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факт кан,2011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факт кан,2011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факт кан,2011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факт кан,2011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факт кан,2011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факт кан,2011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факт кан,2011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факт кан,2011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факт кан,2011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факт кан,2011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факт кан,2011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факт кан,2011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факт кан,2011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факт кан,2011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факт кан,2011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факт кан,2011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факт кан,2011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OREP.JKH.POD.2010YEAR(v1.0)" xfId="485"/>
    <cellStyle name="Обычный_PREDEL.JKH.2010(v1.3)" xfId="486"/>
    <cellStyle name="Обычный_PRIL1.ELECTR" xfId="487"/>
    <cellStyle name="Обычный_reest_org" xfId="488"/>
    <cellStyle name="Обычный_ЖКУ_проект3" xfId="489"/>
    <cellStyle name="Обычный_Котёл Сбыты" xfId="490"/>
    <cellStyle name="Обычный_форма 1 водопровод для орг" xfId="491"/>
    <cellStyle name="Followed Hyperlink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факт кан,2011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факт кан,2011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3" xfId="524"/>
    <cellStyle name="Примечание 4" xfId="525"/>
    <cellStyle name="Примечание 5" xfId="526"/>
    <cellStyle name="Примечание 6" xfId="527"/>
    <cellStyle name="Примечание 7" xfId="528"/>
    <cellStyle name="Примечание 8" xfId="529"/>
    <cellStyle name="Примечание 9" xfId="530"/>
    <cellStyle name="Percent" xfId="531"/>
    <cellStyle name="Процентный 2" xfId="532"/>
    <cellStyle name="Процентный 3" xfId="533"/>
    <cellStyle name="Процентный 4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вязанная ячейка_факт кан,2011" xfId="544"/>
    <cellStyle name="Стиль 1" xfId="545"/>
    <cellStyle name="ТЕКСТ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екст предупреждения 6" xfId="552"/>
    <cellStyle name="Текст предупреждения 7" xfId="553"/>
    <cellStyle name="Текст предупреждения 8" xfId="554"/>
    <cellStyle name="Текст предупреждения 9" xfId="555"/>
    <cellStyle name="Текст предупреждения_факт кан,2011" xfId="556"/>
    <cellStyle name="Текстовый" xfId="557"/>
    <cellStyle name="Тысячи [0]_3Com" xfId="558"/>
    <cellStyle name="Тысячи_3Com" xfId="559"/>
    <cellStyle name="ФИКСИРОВАННЫЙ" xfId="560"/>
    <cellStyle name="Comma" xfId="561"/>
    <cellStyle name="Comma [0]" xfId="562"/>
    <cellStyle name="Финансовый 2" xfId="563"/>
    <cellStyle name="Формула" xfId="564"/>
    <cellStyle name="ФормулаВБ" xfId="565"/>
    <cellStyle name="ФормулаНаКонтроль" xfId="566"/>
    <cellStyle name="Хороший" xfId="567"/>
    <cellStyle name="Хороший 2" xfId="568"/>
    <cellStyle name="Хороший 3" xfId="569"/>
    <cellStyle name="Хороший 4" xfId="570"/>
    <cellStyle name="Хороший 5" xfId="571"/>
    <cellStyle name="Хороший 6" xfId="572"/>
    <cellStyle name="Хороший 7" xfId="573"/>
    <cellStyle name="Хороший 8" xfId="574"/>
    <cellStyle name="Хороший 9" xfId="575"/>
    <cellStyle name="Хороший_факт кан,2011" xfId="576"/>
    <cellStyle name="Џђћ–…ќ’ќ›‰" xfId="5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.vorozhbit\&#1056;&#1072;&#1073;&#1086;&#1095;&#1080;&#1081;%20&#1089;&#1090;&#1086;&#1083;\&#1092;&#1072;&#1082;&#1090;%20&#1074;&#1077;&#1076;&#1077;&#1085;&#1080;&#1102;,%201&#1082;&#107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HVS2(v2.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&#1082;&#1072;&#1085;,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 доступ"/>
      <sheetName val="Инструкция"/>
      <sheetName val="Титульный"/>
      <sheetName val="ВО цены"/>
      <sheetName val="ВО инвестиции"/>
      <sheetName val="ВО показатели"/>
      <sheetName val="Проверка"/>
      <sheetName val="REESTR_START"/>
      <sheetName val="REESTR_ORG"/>
      <sheetName val="REESTR"/>
      <sheetName val="TEHSHEET"/>
      <sheetName val="tech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 лист 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_TEMP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C24">
      <selection activeCell="H28" sqref="H28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e">
        <f>region_name</f>
        <v>#REF!</v>
      </c>
      <c r="B1" s="8" t="e">
        <f>IF(god="","Не определено",god)</f>
        <v>#REF!</v>
      </c>
      <c r="C1" s="36" t="e">
        <f>org&amp;"_INN:"&amp;inn&amp;"_KPP:"&amp;kpp</f>
        <v>#REF!</v>
      </c>
      <c r="G1" s="37"/>
    </row>
    <row r="2" spans="1:9" ht="12.75" customHeight="1">
      <c r="A2" s="7" t="e">
        <f>IF(mo="","Не определено",mo)</f>
        <v>#REF!</v>
      </c>
      <c r="B2" s="8" t="e">
        <f>IF(oktmo="","Не определено",oktmo)</f>
        <v>#REF!</v>
      </c>
      <c r="D2" s="9"/>
      <c r="E2" s="10"/>
      <c r="F2" s="11"/>
      <c r="G2" s="220" t="e">
        <f>version</f>
        <v>#REF!</v>
      </c>
      <c r="H2" s="220"/>
      <c r="I2" s="129"/>
    </row>
    <row r="3" spans="1:9" ht="21.75" customHeight="1">
      <c r="A3" s="7" t="e">
        <f>IF(fil="","Не определено",fil)</f>
        <v>#REF!</v>
      </c>
      <c r="B3" s="8" t="e">
        <f>IF(kpp="","Не определено",kpp)</f>
        <v>#REF!</v>
      </c>
      <c r="D3" s="13"/>
      <c r="E3" s="221" t="s">
        <v>522</v>
      </c>
      <c r="F3" s="222"/>
      <c r="G3" s="223"/>
      <c r="H3" s="14"/>
      <c r="I3" s="130"/>
    </row>
    <row r="4" spans="4:9" ht="10.5" customHeight="1" thickBot="1">
      <c r="D4" s="13"/>
      <c r="E4" s="14"/>
      <c r="F4" s="14"/>
      <c r="G4" s="15"/>
      <c r="H4" s="14"/>
      <c r="I4" s="130"/>
    </row>
    <row r="5" spans="4:9" ht="16.5" customHeight="1">
      <c r="D5" s="13"/>
      <c r="E5" s="224" t="s">
        <v>631</v>
      </c>
      <c r="F5" s="225"/>
      <c r="G5" s="16"/>
      <c r="H5" s="14"/>
      <c r="I5" s="130"/>
    </row>
    <row r="6" spans="1:9" ht="17.25" customHeight="1" thickBot="1">
      <c r="A6" s="62"/>
      <c r="D6" s="13"/>
      <c r="E6" s="226" t="s">
        <v>569</v>
      </c>
      <c r="F6" s="227"/>
      <c r="G6" s="15"/>
      <c r="H6" s="14"/>
      <c r="I6" s="130"/>
    </row>
    <row r="7" spans="1:9" ht="12" customHeight="1" thickBot="1">
      <c r="A7" s="62"/>
      <c r="D7" s="17"/>
      <c r="E7" s="18"/>
      <c r="F7" s="38"/>
      <c r="G7" s="24"/>
      <c r="H7" s="38"/>
      <c r="I7" s="130"/>
    </row>
    <row r="8" spans="4:9" ht="30" customHeight="1" thickBot="1">
      <c r="D8" s="17"/>
      <c r="E8" s="48" t="s">
        <v>288</v>
      </c>
      <c r="F8" s="19" t="s">
        <v>507</v>
      </c>
      <c r="G8" s="127" t="s">
        <v>289</v>
      </c>
      <c r="H8" s="151" t="s">
        <v>988</v>
      </c>
      <c r="I8" s="130"/>
    </row>
    <row r="9" spans="4:9" ht="12" customHeight="1" thickBot="1">
      <c r="D9" s="17"/>
      <c r="E9" s="20"/>
      <c r="F9" s="14"/>
      <c r="G9" s="21"/>
      <c r="H9" s="128"/>
      <c r="I9" s="130"/>
    </row>
    <row r="10" spans="1:9" ht="37.5" customHeight="1" thickBot="1">
      <c r="A10" s="7" t="s">
        <v>774</v>
      </c>
      <c r="B10" s="8" t="s">
        <v>473</v>
      </c>
      <c r="D10" s="17"/>
      <c r="E10" s="48" t="s">
        <v>474</v>
      </c>
      <c r="F10" s="39" t="s">
        <v>456</v>
      </c>
      <c r="G10" s="127" t="s">
        <v>290</v>
      </c>
      <c r="H10" s="151" t="s">
        <v>965</v>
      </c>
      <c r="I10" s="130"/>
    </row>
    <row r="11" spans="1:9" ht="12" customHeight="1" thickBot="1">
      <c r="A11" s="7">
        <v>79</v>
      </c>
      <c r="D11" s="17"/>
      <c r="E11" s="20"/>
      <c r="F11" s="21"/>
      <c r="G11" s="21"/>
      <c r="H11" s="128"/>
      <c r="I11" s="130"/>
    </row>
    <row r="12" spans="4:10" ht="32.25" customHeight="1" thickBot="1">
      <c r="D12" s="17"/>
      <c r="E12" s="49" t="s">
        <v>966</v>
      </c>
      <c r="F12" s="228" t="s">
        <v>441</v>
      </c>
      <c r="G12" s="229"/>
      <c r="H12" s="128"/>
      <c r="I12" s="130"/>
      <c r="J12" s="35"/>
    </row>
    <row r="13" spans="4:9" ht="15" customHeight="1" hidden="1">
      <c r="D13" s="17"/>
      <c r="E13" s="22"/>
      <c r="F13" s="23"/>
      <c r="G13" s="21"/>
      <c r="H13" s="128"/>
      <c r="I13" s="130"/>
    </row>
    <row r="14" spans="4:9" ht="24.75" customHeight="1" hidden="1">
      <c r="D14" s="17"/>
      <c r="E14" s="49" t="s">
        <v>475</v>
      </c>
      <c r="F14" s="230"/>
      <c r="G14" s="231"/>
      <c r="H14" s="128" t="s">
        <v>517</v>
      </c>
      <c r="I14" s="130"/>
    </row>
    <row r="15" spans="4:9" ht="12" customHeight="1" thickBot="1">
      <c r="D15" s="17"/>
      <c r="E15" s="22"/>
      <c r="F15" s="23"/>
      <c r="G15" s="21"/>
      <c r="H15" s="128"/>
      <c r="I15" s="130"/>
    </row>
    <row r="16" spans="4:9" ht="19.5" customHeight="1">
      <c r="D16" s="17"/>
      <c r="E16" s="50" t="s">
        <v>967</v>
      </c>
      <c r="F16" s="55" t="s">
        <v>442</v>
      </c>
      <c r="G16" s="24"/>
      <c r="H16" s="214" t="s">
        <v>156</v>
      </c>
      <c r="I16" s="130"/>
    </row>
    <row r="17" spans="4:9" ht="19.5" customHeight="1" thickBot="1">
      <c r="D17" s="17"/>
      <c r="E17" s="51" t="s">
        <v>968</v>
      </c>
      <c r="F17" s="56" t="s">
        <v>443</v>
      </c>
      <c r="G17" s="25"/>
      <c r="H17" s="215"/>
      <c r="I17" s="130"/>
    </row>
    <row r="18" spans="4:9" ht="12" customHeight="1" thickBot="1">
      <c r="D18" s="17"/>
      <c r="E18" s="20"/>
      <c r="F18" s="14"/>
      <c r="G18" s="21"/>
      <c r="H18" s="128"/>
      <c r="I18" s="130"/>
    </row>
    <row r="19" spans="4:9" ht="30" customHeight="1" thickBot="1">
      <c r="D19" s="17"/>
      <c r="E19" s="48" t="s">
        <v>520</v>
      </c>
      <c r="F19" s="232" t="s">
        <v>594</v>
      </c>
      <c r="G19" s="233"/>
      <c r="H19" s="128"/>
      <c r="I19" s="130"/>
    </row>
    <row r="20" spans="4:9" ht="12" customHeight="1" thickBot="1">
      <c r="D20" s="17"/>
      <c r="E20" s="20"/>
      <c r="F20" s="14"/>
      <c r="G20" s="21"/>
      <c r="H20" s="128"/>
      <c r="I20" s="130"/>
    </row>
    <row r="21" spans="3:17" ht="39.75" customHeight="1">
      <c r="C21" s="43"/>
      <c r="D21" s="17"/>
      <c r="E21" s="52" t="s">
        <v>969</v>
      </c>
      <c r="F21" s="53" t="s">
        <v>501</v>
      </c>
      <c r="G21" s="63" t="s">
        <v>439</v>
      </c>
      <c r="H21" s="14"/>
      <c r="I21" s="130"/>
      <c r="O21" s="44"/>
      <c r="P21" s="44"/>
      <c r="Q21" s="45"/>
    </row>
    <row r="22" spans="4:9" ht="24.75" customHeight="1">
      <c r="D22" s="17"/>
      <c r="E22" s="234" t="s">
        <v>970</v>
      </c>
      <c r="F22" s="41" t="s">
        <v>775</v>
      </c>
      <c r="G22" s="47" t="s">
        <v>439</v>
      </c>
      <c r="H22" s="14" t="s">
        <v>476</v>
      </c>
      <c r="I22" s="130"/>
    </row>
    <row r="23" spans="4:9" ht="24.75" customHeight="1" thickBot="1">
      <c r="D23" s="17"/>
      <c r="E23" s="235"/>
      <c r="F23" s="54" t="s">
        <v>802</v>
      </c>
      <c r="G23" s="57" t="s">
        <v>440</v>
      </c>
      <c r="H23" s="128"/>
      <c r="I23" s="130"/>
    </row>
    <row r="24" spans="4:9" ht="12" customHeight="1" thickBot="1">
      <c r="D24" s="17"/>
      <c r="E24" s="20"/>
      <c r="F24" s="14"/>
      <c r="G24" s="21"/>
      <c r="H24" s="128"/>
      <c r="I24" s="130"/>
    </row>
    <row r="25" spans="1:9" ht="21" customHeight="1">
      <c r="A25" s="26" t="s">
        <v>776</v>
      </c>
      <c r="B25" s="8" t="s">
        <v>478</v>
      </c>
      <c r="D25" s="13"/>
      <c r="E25" s="238" t="s">
        <v>478</v>
      </c>
      <c r="F25" s="239"/>
      <c r="G25" s="58" t="s">
        <v>971</v>
      </c>
      <c r="H25" s="14"/>
      <c r="I25" s="130"/>
    </row>
    <row r="26" spans="1:9" ht="21.75" customHeight="1">
      <c r="A26" s="26" t="s">
        <v>777</v>
      </c>
      <c r="B26" s="8" t="s">
        <v>801</v>
      </c>
      <c r="D26" s="13"/>
      <c r="E26" s="240" t="s">
        <v>801</v>
      </c>
      <c r="F26" s="241"/>
      <c r="G26" s="59" t="s">
        <v>972</v>
      </c>
      <c r="H26" s="14"/>
      <c r="I26" s="130"/>
    </row>
    <row r="27" spans="1:9" ht="21" customHeight="1">
      <c r="A27" s="26" t="s">
        <v>778</v>
      </c>
      <c r="B27" s="8" t="s">
        <v>480</v>
      </c>
      <c r="D27" s="13"/>
      <c r="E27" s="234" t="s">
        <v>481</v>
      </c>
      <c r="F27" s="40" t="s">
        <v>482</v>
      </c>
      <c r="G27" s="59" t="s">
        <v>973</v>
      </c>
      <c r="H27" s="14"/>
      <c r="I27" s="130"/>
    </row>
    <row r="28" spans="1:9" ht="21" customHeight="1">
      <c r="A28" s="26" t="s">
        <v>779</v>
      </c>
      <c r="B28" s="8" t="s">
        <v>483</v>
      </c>
      <c r="D28" s="13"/>
      <c r="E28" s="234"/>
      <c r="F28" s="40" t="s">
        <v>484</v>
      </c>
      <c r="G28" s="59" t="s">
        <v>974</v>
      </c>
      <c r="H28" s="14"/>
      <c r="I28" s="130"/>
    </row>
    <row r="29" spans="1:9" ht="21" customHeight="1">
      <c r="A29" s="26" t="s">
        <v>780</v>
      </c>
      <c r="B29" s="8" t="s">
        <v>485</v>
      </c>
      <c r="D29" s="13"/>
      <c r="E29" s="234" t="s">
        <v>486</v>
      </c>
      <c r="F29" s="40" t="s">
        <v>482</v>
      </c>
      <c r="G29" s="59" t="s">
        <v>975</v>
      </c>
      <c r="H29" s="14"/>
      <c r="I29" s="130"/>
    </row>
    <row r="30" spans="1:9" ht="18.75" customHeight="1">
      <c r="A30" s="26" t="s">
        <v>781</v>
      </c>
      <c r="B30" s="8" t="s">
        <v>487</v>
      </c>
      <c r="D30" s="13"/>
      <c r="E30" s="234"/>
      <c r="F30" s="40" t="s">
        <v>484</v>
      </c>
      <c r="G30" s="59" t="s">
        <v>976</v>
      </c>
      <c r="H30" s="14"/>
      <c r="I30" s="130"/>
    </row>
    <row r="31" spans="1:9" ht="21" customHeight="1">
      <c r="A31" s="26" t="s">
        <v>477</v>
      </c>
      <c r="B31" s="27" t="s">
        <v>488</v>
      </c>
      <c r="D31" s="28"/>
      <c r="E31" s="236" t="s">
        <v>489</v>
      </c>
      <c r="F31" s="29" t="s">
        <v>482</v>
      </c>
      <c r="G31" s="60" t="s">
        <v>977</v>
      </c>
      <c r="H31" s="132"/>
      <c r="I31" s="130"/>
    </row>
    <row r="32" spans="1:9" ht="21" customHeight="1">
      <c r="A32" s="26" t="s">
        <v>479</v>
      </c>
      <c r="B32" s="27" t="s">
        <v>490</v>
      </c>
      <c r="D32" s="28"/>
      <c r="E32" s="236"/>
      <c r="F32" s="29" t="s">
        <v>491</v>
      </c>
      <c r="G32" s="60" t="s">
        <v>978</v>
      </c>
      <c r="H32" s="132"/>
      <c r="I32" s="130"/>
    </row>
    <row r="33" spans="1:9" ht="21" customHeight="1">
      <c r="A33" s="26" t="s">
        <v>782</v>
      </c>
      <c r="B33" s="27" t="s">
        <v>492</v>
      </c>
      <c r="D33" s="28"/>
      <c r="E33" s="236"/>
      <c r="F33" s="29" t="s">
        <v>484</v>
      </c>
      <c r="G33" s="60" t="s">
        <v>979</v>
      </c>
      <c r="H33" s="132"/>
      <c r="I33" s="130"/>
    </row>
    <row r="34" spans="1:9" ht="21" customHeight="1" thickBot="1">
      <c r="A34" s="26" t="s">
        <v>783</v>
      </c>
      <c r="B34" s="27" t="s">
        <v>493</v>
      </c>
      <c r="D34" s="28"/>
      <c r="E34" s="237"/>
      <c r="F34" s="46" t="s">
        <v>494</v>
      </c>
      <c r="G34" s="61" t="s">
        <v>980</v>
      </c>
      <c r="H34" s="132"/>
      <c r="I34" s="130"/>
    </row>
    <row r="35" spans="4:9" ht="11.25">
      <c r="D35" s="30"/>
      <c r="E35" s="31"/>
      <c r="F35" s="31"/>
      <c r="G35" s="32"/>
      <c r="H35" s="31"/>
      <c r="I35" s="131"/>
    </row>
    <row r="41" ht="11.25">
      <c r="G41" s="33"/>
    </row>
    <row r="48" ht="11.25">
      <c r="Z48" s="35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</sheetData>
  <mergeCells count="13">
    <mergeCell ref="E31:E34"/>
    <mergeCell ref="E25:F25"/>
    <mergeCell ref="E26:F26"/>
    <mergeCell ref="E27:E28"/>
    <mergeCell ref="E29:E30"/>
    <mergeCell ref="F12:G12"/>
    <mergeCell ref="F14:G14"/>
    <mergeCell ref="F19:G19"/>
    <mergeCell ref="E22:E23"/>
    <mergeCell ref="G2:H2"/>
    <mergeCell ref="E3:G3"/>
    <mergeCell ref="E5:F5"/>
    <mergeCell ref="E6:F6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2">
      <formula1>MO_LIST_36</formula1>
    </dataValidation>
    <dataValidation type="list" allowBlank="1" showInputMessage="1" showErrorMessage="1" sqref="H17">
      <formula1>"Да,Нет"</formula1>
    </dataValidation>
    <dataValidation type="list" allowBlank="1" showInputMessage="1" showErrorMessage="1" sqref="H10">
      <formula1>"ПЛАН,ФАКТ"</formula1>
    </dataValidation>
    <dataValidation type="list" allowBlank="1" showInputMessage="1" showErrorMessage="1" sqref="H8">
      <formula1>"I квартал, II квартал,III квартал,IV квартал"</formula1>
    </dataValidation>
    <dataValidation type="list" allowBlank="1" showInputMessage="1" showErrorMessage="1" sqref="F19:G19">
      <formula1>kind_of_activity</formula1>
    </dataValidation>
    <dataValidation errorStyle="warning" type="list" allowBlank="1" showInputMessage="1" showErrorMessage="1" sqref="G21">
      <formula1>MR_LIST</formula1>
    </dataValidation>
    <dataValidation type="list" allowBlank="1" showErrorMessage="1" promptTitle="Ввод" prompt="Выберите год из списка" sqref="F8">
      <formula1>year_range</formula1>
    </dataValidation>
    <dataValidation type="textLength" allowBlank="1" showInputMessage="1" showErrorMessage="1" prompt="10-12 символов" sqref="F16">
      <formula1>10</formula1>
      <formula2>12</formula2>
    </dataValidation>
    <dataValidation type="textLength" operator="equal" allowBlank="1" showInputMessage="1" showErrorMessage="1" prompt="9 символов" sqref="F17">
      <formula1>9</formula1>
    </dataValidation>
    <dataValidation type="list" allowBlank="1" showInputMessage="1" showErrorMessage="1" sqref="F10">
      <formula1>logical</formula1>
    </dataValidation>
    <dataValidation type="textLength" allowBlank="1" showInputMessage="1" showErrorMessage="1" prompt="7-8 символов" sqref="G23">
      <formula1>7</formula1>
      <formula2>8</formula2>
    </dataValidation>
  </dataValidation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H38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64" hidden="1" customWidth="1"/>
    <col min="3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1" width="20.75390625" style="64" customWidth="1"/>
    <col min="12" max="12" width="40.75390625" style="64" customWidth="1"/>
    <col min="13" max="13" width="48.875" style="64" customWidth="1"/>
    <col min="14" max="15" width="2.75390625" style="64" customWidth="1"/>
    <col min="16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4:34" ht="12.75" customHeight="1">
      <c r="D9" s="68"/>
      <c r="E9" s="69"/>
      <c r="F9" s="98" t="s">
        <v>307</v>
      </c>
      <c r="G9" s="133"/>
      <c r="H9" s="133"/>
      <c r="I9" s="133"/>
      <c r="J9" s="133"/>
      <c r="K9" s="133"/>
      <c r="L9" s="133"/>
      <c r="M9" s="69"/>
      <c r="N9" s="70"/>
      <c r="O9" s="71"/>
      <c r="P9" s="71"/>
      <c r="Q9" s="71"/>
      <c r="R9" s="71"/>
      <c r="S9" s="71"/>
      <c r="T9" s="71"/>
      <c r="U9" s="71"/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3:30" ht="30.75" customHeight="1">
      <c r="C10" s="73"/>
      <c r="D10" s="74"/>
      <c r="E10" s="242" t="s">
        <v>150</v>
      </c>
      <c r="F10" s="243"/>
      <c r="G10" s="243"/>
      <c r="H10" s="243"/>
      <c r="I10" s="243"/>
      <c r="J10" s="243"/>
      <c r="K10" s="243"/>
      <c r="L10" s="243"/>
      <c r="M10" s="244"/>
      <c r="N10" s="75"/>
      <c r="O10" s="76"/>
      <c r="P10" s="76"/>
      <c r="Q10" s="76"/>
      <c r="R10" s="76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</row>
    <row r="11" spans="3:30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166"/>
      <c r="N11" s="70"/>
      <c r="O11" s="71"/>
      <c r="P11" s="71"/>
      <c r="Q11" s="71"/>
      <c r="R11" s="71"/>
      <c r="S11" s="71"/>
      <c r="T11" s="71"/>
      <c r="U11" s="71"/>
      <c r="V11" s="71"/>
      <c r="W11" s="77"/>
      <c r="X11" s="77"/>
      <c r="Y11" s="77"/>
      <c r="Z11" s="77"/>
      <c r="AA11" s="77"/>
      <c r="AB11" s="77"/>
      <c r="AC11" s="77"/>
      <c r="AD11" s="77"/>
    </row>
    <row r="12" spans="3:30" ht="30" customHeight="1" thickBot="1">
      <c r="C12" s="73"/>
      <c r="D12" s="74"/>
      <c r="E12" s="168" t="s">
        <v>518</v>
      </c>
      <c r="F12" s="159" t="s">
        <v>787</v>
      </c>
      <c r="G12" s="160" t="s">
        <v>521</v>
      </c>
      <c r="H12" s="160" t="s">
        <v>151</v>
      </c>
      <c r="I12" s="159" t="s">
        <v>291</v>
      </c>
      <c r="J12" s="159" t="s">
        <v>292</v>
      </c>
      <c r="K12" s="160" t="s">
        <v>293</v>
      </c>
      <c r="L12" s="160" t="s">
        <v>294</v>
      </c>
      <c r="M12" s="161" t="s">
        <v>295</v>
      </c>
      <c r="N12" s="70"/>
      <c r="O12" s="71"/>
      <c r="P12" s="71"/>
      <c r="Q12" s="71"/>
      <c r="R12" s="71"/>
      <c r="S12" s="71"/>
      <c r="T12" s="71"/>
      <c r="U12" s="71"/>
      <c r="V12" s="71"/>
      <c r="W12" s="77"/>
      <c r="X12" s="77"/>
      <c r="Y12" s="77"/>
      <c r="Z12" s="77"/>
      <c r="AA12" s="77"/>
      <c r="AB12" s="77"/>
      <c r="AC12" s="77"/>
      <c r="AD12" s="77"/>
    </row>
    <row r="13" spans="3:30" ht="12" customHeight="1" thickBot="1">
      <c r="C13" s="73"/>
      <c r="D13" s="74"/>
      <c r="E13" s="173">
        <v>1</v>
      </c>
      <c r="F13" s="125">
        <f>E13+1</f>
        <v>2</v>
      </c>
      <c r="G13" s="125">
        <v>3</v>
      </c>
      <c r="H13" s="125">
        <v>4</v>
      </c>
      <c r="I13" s="125">
        <v>5</v>
      </c>
      <c r="J13" s="125">
        <v>6</v>
      </c>
      <c r="K13" s="125">
        <v>7</v>
      </c>
      <c r="L13" s="125">
        <v>8</v>
      </c>
      <c r="M13" s="126">
        <v>9</v>
      </c>
      <c r="N13" s="70"/>
      <c r="O13" s="71"/>
      <c r="P13" s="71"/>
      <c r="Q13" s="71"/>
      <c r="R13" s="71"/>
      <c r="S13" s="71"/>
      <c r="T13" s="71"/>
      <c r="U13" s="71"/>
      <c r="V13" s="71"/>
      <c r="W13" s="77"/>
      <c r="X13" s="77"/>
      <c r="Y13" s="77"/>
      <c r="Z13" s="77"/>
      <c r="AA13" s="77"/>
      <c r="AB13" s="77"/>
      <c r="AC13" s="77"/>
      <c r="AD13" s="77"/>
    </row>
    <row r="14" spans="3:30" s="97" customFormat="1" ht="29.25" customHeight="1">
      <c r="C14" s="134"/>
      <c r="D14" s="135"/>
      <c r="E14" s="196" t="s">
        <v>332</v>
      </c>
      <c r="F14" s="197" t="s">
        <v>281</v>
      </c>
      <c r="G14" s="198"/>
      <c r="H14" s="169"/>
      <c r="I14" s="170"/>
      <c r="J14" s="170"/>
      <c r="K14" s="171"/>
      <c r="L14" s="171"/>
      <c r="M14" s="172"/>
      <c r="N14" s="138"/>
      <c r="O14" s="139"/>
      <c r="P14" s="139"/>
      <c r="Q14" s="139"/>
      <c r="R14" s="139"/>
      <c r="S14" s="139"/>
      <c r="T14" s="139"/>
      <c r="U14" s="139"/>
      <c r="V14" s="139"/>
      <c r="W14" s="140"/>
      <c r="X14" s="140"/>
      <c r="Y14" s="140"/>
      <c r="Z14" s="140"/>
      <c r="AA14" s="140"/>
      <c r="AB14" s="140"/>
      <c r="AC14" s="140"/>
      <c r="AD14" s="140"/>
    </row>
    <row r="15" spans="3:30" ht="29.25" customHeight="1">
      <c r="C15" s="73"/>
      <c r="D15" s="74"/>
      <c r="E15" s="199"/>
      <c r="F15" s="200" t="s">
        <v>296</v>
      </c>
      <c r="G15" s="198"/>
      <c r="H15" s="148"/>
      <c r="I15" s="149"/>
      <c r="J15" s="149"/>
      <c r="K15" s="136"/>
      <c r="L15" s="136"/>
      <c r="M15" s="150"/>
      <c r="N15" s="70"/>
      <c r="O15" s="71"/>
      <c r="P15" s="71"/>
      <c r="Q15" s="71"/>
      <c r="R15" s="71"/>
      <c r="S15" s="71"/>
      <c r="T15" s="71"/>
      <c r="U15" s="71"/>
      <c r="V15" s="71"/>
      <c r="W15" s="77"/>
      <c r="X15" s="77"/>
      <c r="Y15" s="77"/>
      <c r="Z15" s="77"/>
      <c r="AA15" s="77"/>
      <c r="AB15" s="77"/>
      <c r="AC15" s="77"/>
      <c r="AD15" s="77"/>
    </row>
    <row r="16" spans="3:30" ht="29.25" customHeight="1">
      <c r="C16" s="73"/>
      <c r="D16" s="74"/>
      <c r="E16" s="199"/>
      <c r="F16" s="201" t="s">
        <v>496</v>
      </c>
      <c r="G16" s="202" t="s">
        <v>297</v>
      </c>
      <c r="H16" s="141">
        <v>16.28</v>
      </c>
      <c r="I16" s="142">
        <v>40544</v>
      </c>
      <c r="J16" s="142">
        <v>40908</v>
      </c>
      <c r="K16" s="143" t="s">
        <v>986</v>
      </c>
      <c r="L16" s="144" t="s">
        <v>987</v>
      </c>
      <c r="M16" s="137" t="s">
        <v>981</v>
      </c>
      <c r="N16" s="70"/>
      <c r="O16" s="71"/>
      <c r="P16" s="71"/>
      <c r="Q16" s="71"/>
      <c r="R16" s="71"/>
      <c r="S16" s="71"/>
      <c r="T16" s="71"/>
      <c r="U16" s="71"/>
      <c r="V16" s="71"/>
      <c r="W16" s="77"/>
      <c r="X16" s="77"/>
      <c r="Y16" s="77"/>
      <c r="Z16" s="77"/>
      <c r="AA16" s="77"/>
      <c r="AB16" s="77"/>
      <c r="AC16" s="77"/>
      <c r="AD16" s="77"/>
    </row>
    <row r="17" spans="3:30" s="97" customFormat="1" ht="29.25" customHeight="1">
      <c r="C17" s="134"/>
      <c r="D17" s="135"/>
      <c r="E17" s="203"/>
      <c r="F17" s="204" t="s">
        <v>497</v>
      </c>
      <c r="G17" s="198"/>
      <c r="H17" s="148"/>
      <c r="I17" s="149"/>
      <c r="J17" s="149"/>
      <c r="K17" s="136"/>
      <c r="L17" s="136"/>
      <c r="M17" s="150"/>
      <c r="N17" s="138"/>
      <c r="O17" s="139"/>
      <c r="P17" s="139"/>
      <c r="Q17" s="139"/>
      <c r="R17" s="139"/>
      <c r="S17" s="139"/>
      <c r="T17" s="139"/>
      <c r="U17" s="139"/>
      <c r="V17" s="139"/>
      <c r="W17" s="140"/>
      <c r="X17" s="140"/>
      <c r="Y17" s="140"/>
      <c r="Z17" s="140"/>
      <c r="AA17" s="140"/>
      <c r="AB17" s="140"/>
      <c r="AC17" s="140"/>
      <c r="AD17" s="140"/>
    </row>
    <row r="18" spans="3:30" ht="29.25" customHeight="1">
      <c r="C18" s="73"/>
      <c r="D18" s="74"/>
      <c r="E18" s="199"/>
      <c r="F18" s="205" t="s">
        <v>499</v>
      </c>
      <c r="G18" s="202" t="s">
        <v>297</v>
      </c>
      <c r="H18" s="141">
        <v>16.28</v>
      </c>
      <c r="I18" s="142">
        <v>40544</v>
      </c>
      <c r="J18" s="142">
        <v>40908</v>
      </c>
      <c r="K18" s="143" t="s">
        <v>986</v>
      </c>
      <c r="L18" s="144" t="s">
        <v>987</v>
      </c>
      <c r="M18" s="137" t="s">
        <v>981</v>
      </c>
      <c r="N18" s="70"/>
      <c r="O18" s="71"/>
      <c r="P18" s="71"/>
      <c r="Q18" s="71"/>
      <c r="R18" s="71"/>
      <c r="S18" s="71"/>
      <c r="T18" s="71"/>
      <c r="U18" s="71"/>
      <c r="V18" s="71"/>
      <c r="W18" s="77"/>
      <c r="X18" s="77"/>
      <c r="Y18" s="77"/>
      <c r="Z18" s="77"/>
      <c r="AA18" s="77"/>
      <c r="AB18" s="77"/>
      <c r="AC18" s="77"/>
      <c r="AD18" s="77"/>
    </row>
    <row r="19" spans="3:30" ht="29.25" customHeight="1">
      <c r="C19" s="73"/>
      <c r="D19" s="74"/>
      <c r="E19" s="199"/>
      <c r="F19" s="205" t="s">
        <v>498</v>
      </c>
      <c r="G19" s="202" t="s">
        <v>298</v>
      </c>
      <c r="H19" s="141"/>
      <c r="I19" s="142"/>
      <c r="J19" s="142"/>
      <c r="K19" s="143"/>
      <c r="L19" s="144"/>
      <c r="M19" s="137"/>
      <c r="N19" s="70"/>
      <c r="O19" s="71"/>
      <c r="P19" s="71"/>
      <c r="Q19" s="71"/>
      <c r="R19" s="71"/>
      <c r="S19" s="71"/>
      <c r="T19" s="71"/>
      <c r="U19" s="71"/>
      <c r="V19" s="71"/>
      <c r="W19" s="77"/>
      <c r="X19" s="77"/>
      <c r="Y19" s="77"/>
      <c r="Z19" s="77"/>
      <c r="AA19" s="77"/>
      <c r="AB19" s="77"/>
      <c r="AC19" s="77"/>
      <c r="AD19" s="77"/>
    </row>
    <row r="20" spans="3:30" s="97" customFormat="1" ht="29.25" customHeight="1">
      <c r="C20" s="134"/>
      <c r="D20" s="135"/>
      <c r="E20" s="203"/>
      <c r="F20" s="200" t="s">
        <v>299</v>
      </c>
      <c r="G20" s="198"/>
      <c r="H20" s="148"/>
      <c r="I20" s="149"/>
      <c r="J20" s="149"/>
      <c r="K20" s="136"/>
      <c r="L20" s="136"/>
      <c r="M20" s="150"/>
      <c r="N20" s="138"/>
      <c r="O20" s="139"/>
      <c r="P20" s="139"/>
      <c r="Q20" s="139"/>
      <c r="R20" s="139"/>
      <c r="S20" s="139"/>
      <c r="T20" s="139"/>
      <c r="U20" s="139"/>
      <c r="V20" s="139"/>
      <c r="W20" s="140"/>
      <c r="X20" s="140"/>
      <c r="Y20" s="140"/>
      <c r="Z20" s="140"/>
      <c r="AA20" s="140"/>
      <c r="AB20" s="140"/>
      <c r="AC20" s="140"/>
      <c r="AD20" s="140"/>
    </row>
    <row r="21" spans="3:30" ht="29.25" customHeight="1">
      <c r="C21" s="73"/>
      <c r="D21" s="74"/>
      <c r="E21" s="199"/>
      <c r="F21" s="201" t="s">
        <v>496</v>
      </c>
      <c r="G21" s="202" t="s">
        <v>297</v>
      </c>
      <c r="H21" s="141">
        <v>16.28</v>
      </c>
      <c r="I21" s="142">
        <v>40544</v>
      </c>
      <c r="J21" s="142">
        <v>40908</v>
      </c>
      <c r="K21" s="143" t="s">
        <v>986</v>
      </c>
      <c r="L21" s="144" t="s">
        <v>987</v>
      </c>
      <c r="M21" s="137" t="s">
        <v>981</v>
      </c>
      <c r="N21" s="70"/>
      <c r="O21" s="71"/>
      <c r="P21" s="71"/>
      <c r="Q21" s="71"/>
      <c r="R21" s="71"/>
      <c r="S21" s="71"/>
      <c r="T21" s="71"/>
      <c r="U21" s="71"/>
      <c r="V21" s="71"/>
      <c r="W21" s="77"/>
      <c r="X21" s="77"/>
      <c r="Y21" s="77"/>
      <c r="Z21" s="77"/>
      <c r="AA21" s="77"/>
      <c r="AB21" s="77"/>
      <c r="AC21" s="77"/>
      <c r="AD21" s="77"/>
    </row>
    <row r="22" spans="3:30" s="97" customFormat="1" ht="29.25" customHeight="1">
      <c r="C22" s="134"/>
      <c r="D22" s="135"/>
      <c r="E22" s="203"/>
      <c r="F22" s="204" t="s">
        <v>497</v>
      </c>
      <c r="G22" s="198"/>
      <c r="H22" s="148"/>
      <c r="I22" s="149"/>
      <c r="J22" s="149"/>
      <c r="K22" s="136"/>
      <c r="L22" s="136"/>
      <c r="M22" s="150"/>
      <c r="N22" s="138"/>
      <c r="O22" s="139"/>
      <c r="P22" s="139"/>
      <c r="Q22" s="139"/>
      <c r="R22" s="139"/>
      <c r="S22" s="139"/>
      <c r="T22" s="139"/>
      <c r="U22" s="139"/>
      <c r="V22" s="139"/>
      <c r="W22" s="140"/>
      <c r="X22" s="140"/>
      <c r="Y22" s="140"/>
      <c r="Z22" s="140"/>
      <c r="AA22" s="140"/>
      <c r="AB22" s="140"/>
      <c r="AC22" s="140"/>
      <c r="AD22" s="140"/>
    </row>
    <row r="23" spans="3:30" ht="29.25" customHeight="1">
      <c r="C23" s="73"/>
      <c r="D23" s="74"/>
      <c r="E23" s="199"/>
      <c r="F23" s="205" t="s">
        <v>499</v>
      </c>
      <c r="G23" s="202" t="s">
        <v>297</v>
      </c>
      <c r="H23" s="141">
        <v>16.28</v>
      </c>
      <c r="I23" s="142">
        <v>40544</v>
      </c>
      <c r="J23" s="142">
        <v>40908</v>
      </c>
      <c r="K23" s="143" t="s">
        <v>986</v>
      </c>
      <c r="L23" s="144" t="s">
        <v>987</v>
      </c>
      <c r="M23" s="137" t="s">
        <v>981</v>
      </c>
      <c r="N23" s="70"/>
      <c r="O23" s="71"/>
      <c r="P23" s="71"/>
      <c r="Q23" s="71"/>
      <c r="R23" s="71"/>
      <c r="S23" s="71"/>
      <c r="T23" s="71"/>
      <c r="U23" s="71"/>
      <c r="V23" s="71"/>
      <c r="W23" s="77"/>
      <c r="X23" s="77"/>
      <c r="Y23" s="77"/>
      <c r="Z23" s="77"/>
      <c r="AA23" s="77"/>
      <c r="AB23" s="77"/>
      <c r="AC23" s="77"/>
      <c r="AD23" s="77"/>
    </row>
    <row r="24" spans="3:30" ht="29.25" customHeight="1">
      <c r="C24" s="73"/>
      <c r="D24" s="74"/>
      <c r="E24" s="199"/>
      <c r="F24" s="205" t="s">
        <v>498</v>
      </c>
      <c r="G24" s="202" t="s">
        <v>298</v>
      </c>
      <c r="H24" s="141"/>
      <c r="I24" s="142"/>
      <c r="J24" s="142"/>
      <c r="K24" s="143"/>
      <c r="L24" s="144"/>
      <c r="M24" s="137"/>
      <c r="N24" s="70"/>
      <c r="O24" s="71"/>
      <c r="P24" s="71"/>
      <c r="Q24" s="71"/>
      <c r="R24" s="71"/>
      <c r="S24" s="71"/>
      <c r="T24" s="71"/>
      <c r="U24" s="71"/>
      <c r="V24" s="71"/>
      <c r="W24" s="77"/>
      <c r="X24" s="77"/>
      <c r="Y24" s="77"/>
      <c r="Z24" s="77"/>
      <c r="AA24" s="77"/>
      <c r="AB24" s="77"/>
      <c r="AC24" s="77"/>
      <c r="AD24" s="77"/>
    </row>
    <row r="25" spans="3:30" s="97" customFormat="1" ht="29.25" customHeight="1">
      <c r="C25" s="134"/>
      <c r="D25" s="135"/>
      <c r="E25" s="203"/>
      <c r="F25" s="200" t="s">
        <v>300</v>
      </c>
      <c r="G25" s="198"/>
      <c r="H25" s="148"/>
      <c r="I25" s="149"/>
      <c r="J25" s="149"/>
      <c r="K25" s="136"/>
      <c r="L25" s="136"/>
      <c r="M25" s="150"/>
      <c r="N25" s="138"/>
      <c r="O25" s="139"/>
      <c r="P25" s="139"/>
      <c r="Q25" s="139"/>
      <c r="R25" s="139"/>
      <c r="S25" s="139"/>
      <c r="T25" s="139"/>
      <c r="U25" s="139"/>
      <c r="V25" s="139"/>
      <c r="W25" s="140"/>
      <c r="X25" s="140"/>
      <c r="Y25" s="140"/>
      <c r="Z25" s="140"/>
      <c r="AA25" s="140"/>
      <c r="AB25" s="140"/>
      <c r="AC25" s="140"/>
      <c r="AD25" s="140"/>
    </row>
    <row r="26" spans="3:30" ht="29.25" customHeight="1">
      <c r="C26" s="73"/>
      <c r="D26" s="74"/>
      <c r="E26" s="199"/>
      <c r="F26" s="201" t="s">
        <v>496</v>
      </c>
      <c r="G26" s="202" t="s">
        <v>297</v>
      </c>
      <c r="H26" s="141">
        <v>16.28</v>
      </c>
      <c r="I26" s="142">
        <v>40544</v>
      </c>
      <c r="J26" s="142">
        <v>40908</v>
      </c>
      <c r="K26" s="143" t="s">
        <v>986</v>
      </c>
      <c r="L26" s="144" t="s">
        <v>987</v>
      </c>
      <c r="M26" s="137" t="s">
        <v>981</v>
      </c>
      <c r="N26" s="70"/>
      <c r="O26" s="71"/>
      <c r="P26" s="71"/>
      <c r="Q26" s="71"/>
      <c r="R26" s="71"/>
      <c r="S26" s="71"/>
      <c r="T26" s="71"/>
      <c r="U26" s="71"/>
      <c r="V26" s="71"/>
      <c r="W26" s="77"/>
      <c r="X26" s="77"/>
      <c r="Y26" s="77"/>
      <c r="Z26" s="77"/>
      <c r="AA26" s="77"/>
      <c r="AB26" s="77"/>
      <c r="AC26" s="77"/>
      <c r="AD26" s="77"/>
    </row>
    <row r="27" spans="3:30" s="97" customFormat="1" ht="29.25" customHeight="1">
      <c r="C27" s="134"/>
      <c r="D27" s="135"/>
      <c r="E27" s="203"/>
      <c r="F27" s="204" t="s">
        <v>497</v>
      </c>
      <c r="G27" s="198"/>
      <c r="H27" s="148"/>
      <c r="I27" s="149"/>
      <c r="J27" s="149"/>
      <c r="K27" s="136"/>
      <c r="L27" s="136"/>
      <c r="M27" s="150"/>
      <c r="N27" s="138"/>
      <c r="O27" s="139"/>
      <c r="P27" s="139"/>
      <c r="Q27" s="139"/>
      <c r="R27" s="139"/>
      <c r="S27" s="139"/>
      <c r="T27" s="139"/>
      <c r="U27" s="139"/>
      <c r="V27" s="139"/>
      <c r="W27" s="140"/>
      <c r="X27" s="140"/>
      <c r="Y27" s="140"/>
      <c r="Z27" s="140"/>
      <c r="AA27" s="140"/>
      <c r="AB27" s="140"/>
      <c r="AC27" s="140"/>
      <c r="AD27" s="140"/>
    </row>
    <row r="28" spans="3:30" ht="29.25" customHeight="1">
      <c r="C28" s="73"/>
      <c r="D28" s="74"/>
      <c r="E28" s="199"/>
      <c r="F28" s="205" t="s">
        <v>499</v>
      </c>
      <c r="G28" s="202" t="s">
        <v>297</v>
      </c>
      <c r="H28" s="141">
        <v>16.28</v>
      </c>
      <c r="I28" s="142">
        <v>40544</v>
      </c>
      <c r="J28" s="142">
        <v>40908</v>
      </c>
      <c r="K28" s="143" t="s">
        <v>986</v>
      </c>
      <c r="L28" s="144" t="s">
        <v>987</v>
      </c>
      <c r="M28" s="137" t="s">
        <v>981</v>
      </c>
      <c r="N28" s="70"/>
      <c r="O28" s="71"/>
      <c r="P28" s="71"/>
      <c r="Q28" s="71"/>
      <c r="R28" s="71"/>
      <c r="S28" s="71"/>
      <c r="T28" s="71"/>
      <c r="U28" s="71"/>
      <c r="V28" s="71"/>
      <c r="W28" s="77"/>
      <c r="X28" s="77"/>
      <c r="Y28" s="77"/>
      <c r="Z28" s="77"/>
      <c r="AA28" s="77"/>
      <c r="AB28" s="77"/>
      <c r="AC28" s="77"/>
      <c r="AD28" s="77"/>
    </row>
    <row r="29" spans="3:30" ht="29.25" customHeight="1">
      <c r="C29" s="73"/>
      <c r="D29" s="74"/>
      <c r="E29" s="199"/>
      <c r="F29" s="205" t="s">
        <v>498</v>
      </c>
      <c r="G29" s="202" t="s">
        <v>298</v>
      </c>
      <c r="H29" s="141"/>
      <c r="I29" s="142"/>
      <c r="J29" s="142"/>
      <c r="K29" s="143"/>
      <c r="L29" s="144"/>
      <c r="M29" s="137"/>
      <c r="N29" s="70"/>
      <c r="O29" s="71"/>
      <c r="P29" s="71"/>
      <c r="Q29" s="71"/>
      <c r="R29" s="71"/>
      <c r="S29" s="71"/>
      <c r="T29" s="71"/>
      <c r="U29" s="71"/>
      <c r="V29" s="71"/>
      <c r="W29" s="77"/>
      <c r="X29" s="77"/>
      <c r="Y29" s="77"/>
      <c r="Z29" s="77"/>
      <c r="AA29" s="77"/>
      <c r="AB29" s="77"/>
      <c r="AC29" s="77"/>
      <c r="AD29" s="77"/>
    </row>
    <row r="30" spans="3:30" ht="30" customHeight="1">
      <c r="C30" s="73"/>
      <c r="D30" s="74"/>
      <c r="E30" s="206" t="s">
        <v>788</v>
      </c>
      <c r="F30" s="207" t="s">
        <v>302</v>
      </c>
      <c r="G30" s="202" t="s">
        <v>297</v>
      </c>
      <c r="H30" s="141">
        <v>1.23</v>
      </c>
      <c r="I30" s="142">
        <v>40544</v>
      </c>
      <c r="J30" s="142">
        <v>40908</v>
      </c>
      <c r="K30" s="143" t="s">
        <v>982</v>
      </c>
      <c r="L30" s="144" t="s">
        <v>983</v>
      </c>
      <c r="M30" s="137" t="s">
        <v>984</v>
      </c>
      <c r="N30" s="70"/>
      <c r="O30" s="71"/>
      <c r="P30" s="71"/>
      <c r="Q30" s="71"/>
      <c r="R30" s="71"/>
      <c r="S30" s="71"/>
      <c r="T30" s="71"/>
      <c r="U30" s="71"/>
      <c r="V30" s="71"/>
      <c r="W30" s="77"/>
      <c r="X30" s="77"/>
      <c r="Y30" s="77"/>
      <c r="Z30" s="77"/>
      <c r="AA30" s="77"/>
      <c r="AB30" s="77"/>
      <c r="AC30" s="77"/>
      <c r="AD30" s="77"/>
    </row>
    <row r="31" spans="3:30" ht="29.25" customHeight="1">
      <c r="C31" s="73"/>
      <c r="D31" s="74"/>
      <c r="E31" s="199"/>
      <c r="F31" s="208" t="s">
        <v>303</v>
      </c>
      <c r="G31" s="202" t="s">
        <v>297</v>
      </c>
      <c r="H31" s="141">
        <v>1.23</v>
      </c>
      <c r="I31" s="142">
        <v>40544</v>
      </c>
      <c r="J31" s="142">
        <v>40908</v>
      </c>
      <c r="K31" s="143" t="s">
        <v>982</v>
      </c>
      <c r="L31" s="144" t="s">
        <v>983</v>
      </c>
      <c r="M31" s="137" t="s">
        <v>984</v>
      </c>
      <c r="N31" s="70"/>
      <c r="O31" s="71"/>
      <c r="P31" s="71"/>
      <c r="Q31" s="71"/>
      <c r="R31" s="71"/>
      <c r="S31" s="71"/>
      <c r="T31" s="71"/>
      <c r="U31" s="71"/>
      <c r="V31" s="71"/>
      <c r="W31" s="77"/>
      <c r="X31" s="77"/>
      <c r="Y31" s="77"/>
      <c r="Z31" s="77"/>
      <c r="AA31" s="77"/>
      <c r="AB31" s="77"/>
      <c r="AC31" s="77"/>
      <c r="AD31" s="77"/>
    </row>
    <row r="32" spans="3:30" ht="29.25" customHeight="1">
      <c r="C32" s="73"/>
      <c r="D32" s="74"/>
      <c r="E32" s="199"/>
      <c r="F32" s="208" t="s">
        <v>305</v>
      </c>
      <c r="G32" s="202" t="s">
        <v>297</v>
      </c>
      <c r="H32" s="141">
        <v>1.23</v>
      </c>
      <c r="I32" s="142">
        <v>40544</v>
      </c>
      <c r="J32" s="142">
        <v>40908</v>
      </c>
      <c r="K32" s="143" t="s">
        <v>982</v>
      </c>
      <c r="L32" s="144" t="s">
        <v>983</v>
      </c>
      <c r="M32" s="137" t="s">
        <v>984</v>
      </c>
      <c r="N32" s="70"/>
      <c r="O32" s="71"/>
      <c r="P32" s="71"/>
      <c r="Q32" s="71"/>
      <c r="R32" s="71"/>
      <c r="S32" s="71"/>
      <c r="T32" s="71"/>
      <c r="U32" s="71"/>
      <c r="V32" s="71"/>
      <c r="W32" s="77"/>
      <c r="X32" s="77"/>
      <c r="Y32" s="77"/>
      <c r="Z32" s="77"/>
      <c r="AA32" s="77"/>
      <c r="AB32" s="77"/>
      <c r="AC32" s="77"/>
      <c r="AD32" s="77"/>
    </row>
    <row r="33" spans="3:30" ht="29.25" customHeight="1">
      <c r="C33" s="73"/>
      <c r="D33" s="74"/>
      <c r="E33" s="199"/>
      <c r="F33" s="208" t="s">
        <v>304</v>
      </c>
      <c r="G33" s="202" t="s">
        <v>297</v>
      </c>
      <c r="H33" s="141">
        <v>1.23</v>
      </c>
      <c r="I33" s="142">
        <v>40544</v>
      </c>
      <c r="J33" s="142">
        <v>40908</v>
      </c>
      <c r="K33" s="143" t="s">
        <v>982</v>
      </c>
      <c r="L33" s="144" t="s">
        <v>983</v>
      </c>
      <c r="M33" s="137" t="s">
        <v>984</v>
      </c>
      <c r="N33" s="70"/>
      <c r="O33" s="71"/>
      <c r="P33" s="71"/>
      <c r="Q33" s="71"/>
      <c r="R33" s="71"/>
      <c r="S33" s="71"/>
      <c r="T33" s="71"/>
      <c r="U33" s="71"/>
      <c r="V33" s="71"/>
      <c r="W33" s="77"/>
      <c r="X33" s="77"/>
      <c r="Y33" s="77"/>
      <c r="Z33" s="77"/>
      <c r="AA33" s="77"/>
      <c r="AB33" s="77"/>
      <c r="AC33" s="77"/>
      <c r="AD33" s="77"/>
    </row>
    <row r="34" spans="3:30" ht="30" customHeight="1">
      <c r="C34" s="73"/>
      <c r="D34" s="74"/>
      <c r="E34" s="206" t="s">
        <v>672</v>
      </c>
      <c r="F34" s="207" t="s">
        <v>153</v>
      </c>
      <c r="G34" s="202" t="s">
        <v>297</v>
      </c>
      <c r="H34" s="141">
        <v>1.23</v>
      </c>
      <c r="I34" s="142">
        <v>40544</v>
      </c>
      <c r="J34" s="142">
        <v>40908</v>
      </c>
      <c r="K34" s="143" t="s">
        <v>982</v>
      </c>
      <c r="L34" s="144" t="s">
        <v>983</v>
      </c>
      <c r="M34" s="137" t="s">
        <v>984</v>
      </c>
      <c r="N34" s="70"/>
      <c r="O34" s="71"/>
      <c r="P34" s="71"/>
      <c r="Q34" s="71"/>
      <c r="R34" s="71"/>
      <c r="S34" s="71"/>
      <c r="T34" s="71"/>
      <c r="U34" s="71"/>
      <c r="V34" s="71"/>
      <c r="W34" s="77"/>
      <c r="X34" s="77"/>
      <c r="Y34" s="77"/>
      <c r="Z34" s="77"/>
      <c r="AA34" s="77"/>
      <c r="AB34" s="77"/>
      <c r="AC34" s="77"/>
      <c r="AD34" s="77"/>
    </row>
    <row r="35" spans="3:30" ht="36" customHeight="1">
      <c r="C35" s="73"/>
      <c r="D35" s="74"/>
      <c r="E35" s="206" t="s">
        <v>789</v>
      </c>
      <c r="F35" s="207" t="s">
        <v>154</v>
      </c>
      <c r="G35" s="202" t="s">
        <v>301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37"/>
      <c r="N35" s="70"/>
      <c r="O35" s="71"/>
      <c r="P35" s="71"/>
      <c r="Q35" s="71"/>
      <c r="R35" s="71"/>
      <c r="S35" s="71"/>
      <c r="T35" s="71"/>
      <c r="U35" s="71"/>
      <c r="V35" s="71"/>
      <c r="W35" s="77"/>
      <c r="X35" s="77"/>
      <c r="Y35" s="77"/>
      <c r="Z35" s="77"/>
      <c r="AA35" s="77"/>
      <c r="AB35" s="77"/>
      <c r="AC35" s="77"/>
      <c r="AD35" s="77"/>
    </row>
    <row r="36" spans="3:30" ht="30" customHeight="1" thickBot="1">
      <c r="C36" s="73"/>
      <c r="D36" s="74"/>
      <c r="E36" s="209" t="s">
        <v>790</v>
      </c>
      <c r="F36" s="210" t="s">
        <v>155</v>
      </c>
      <c r="G36" s="211" t="s">
        <v>301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6"/>
      <c r="N36" s="70"/>
      <c r="O36" s="71"/>
      <c r="P36" s="71"/>
      <c r="Q36" s="71"/>
      <c r="R36" s="71"/>
      <c r="S36" s="71"/>
      <c r="T36" s="71"/>
      <c r="U36" s="71"/>
      <c r="V36" s="71"/>
      <c r="W36" s="77"/>
      <c r="X36" s="77"/>
      <c r="Y36" s="77"/>
      <c r="Z36" s="77"/>
      <c r="AA36" s="77"/>
      <c r="AB36" s="77"/>
      <c r="AC36" s="77"/>
      <c r="AD36" s="77"/>
    </row>
    <row r="37" spans="3:14" ht="11.25">
      <c r="C37" s="78"/>
      <c r="D37" s="82"/>
      <c r="E37" s="147"/>
      <c r="F37" s="84"/>
      <c r="G37" s="84"/>
      <c r="H37" s="84"/>
      <c r="I37" s="84"/>
      <c r="J37" s="84"/>
      <c r="K37" s="84"/>
      <c r="L37" s="84"/>
      <c r="M37" s="85"/>
      <c r="N37" s="86"/>
    </row>
    <row r="38" spans="3:13" ht="11.25">
      <c r="C38" s="78"/>
      <c r="D38" s="78"/>
      <c r="E38" s="78"/>
      <c r="F38" s="87"/>
      <c r="G38" s="87"/>
      <c r="H38" s="87"/>
      <c r="I38" s="87"/>
      <c r="J38" s="87"/>
      <c r="K38" s="87"/>
      <c r="L38" s="87"/>
      <c r="M38" s="88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7">
      <selection activeCell="G26" sqref="G26"/>
    </sheetView>
  </sheetViews>
  <sheetFormatPr defaultColWidth="9.00390625" defaultRowHeight="12.75"/>
  <cols>
    <col min="1" max="2" width="0" style="64" hidden="1" customWidth="1"/>
    <col min="3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98" t="s">
        <v>307</v>
      </c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42" t="s">
        <v>995</v>
      </c>
      <c r="F10" s="243"/>
      <c r="G10" s="244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245" t="s">
        <v>518</v>
      </c>
      <c r="F12" s="246" t="s">
        <v>787</v>
      </c>
      <c r="G12" s="247" t="s">
        <v>151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248">
        <v>1</v>
      </c>
      <c r="F13" s="249">
        <f>E13+1</f>
        <v>2</v>
      </c>
      <c r="G13" s="250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24" ht="30" customHeight="1">
      <c r="C14" s="73"/>
      <c r="D14" s="74"/>
      <c r="E14" s="251">
        <v>1</v>
      </c>
      <c r="F14" s="252" t="s">
        <v>996</v>
      </c>
      <c r="G14" s="253">
        <v>91</v>
      </c>
      <c r="H14" s="70"/>
      <c r="I14" s="71"/>
      <c r="J14" s="71"/>
      <c r="K14" s="71"/>
      <c r="L14" s="71"/>
      <c r="M14" s="71"/>
      <c r="N14" s="71"/>
      <c r="O14" s="71"/>
      <c r="P14" s="71"/>
      <c r="Q14" s="77"/>
      <c r="R14" s="77"/>
      <c r="S14" s="77"/>
      <c r="T14" s="77"/>
      <c r="U14" s="77"/>
      <c r="V14" s="77"/>
      <c r="W14" s="77"/>
      <c r="X14" s="77"/>
    </row>
    <row r="15" spans="3:8" ht="29.25" customHeight="1">
      <c r="C15" s="78"/>
      <c r="D15" s="79"/>
      <c r="E15" s="254">
        <v>2</v>
      </c>
      <c r="F15" s="252" t="s">
        <v>997</v>
      </c>
      <c r="G15" s="253">
        <v>91</v>
      </c>
      <c r="H15" s="80"/>
    </row>
    <row r="16" spans="3:8" ht="29.25" customHeight="1">
      <c r="C16" s="78"/>
      <c r="D16" s="79"/>
      <c r="E16" s="255">
        <v>3</v>
      </c>
      <c r="F16" s="81" t="s">
        <v>998</v>
      </c>
      <c r="G16" s="256">
        <v>0</v>
      </c>
      <c r="H16" s="80"/>
    </row>
    <row r="17" spans="3:8" ht="36" customHeight="1">
      <c r="C17" s="78"/>
      <c r="D17" s="79"/>
      <c r="E17" s="255">
        <v>4</v>
      </c>
      <c r="F17" s="81" t="s">
        <v>999</v>
      </c>
      <c r="G17" s="256">
        <v>91</v>
      </c>
      <c r="H17" s="80"/>
    </row>
    <row r="18" spans="3:8" ht="29.25" customHeight="1">
      <c r="C18" s="78"/>
      <c r="D18" s="79"/>
      <c r="E18" s="257">
        <v>5</v>
      </c>
      <c r="F18" s="258" t="s">
        <v>1000</v>
      </c>
      <c r="G18" s="177">
        <v>24.9</v>
      </c>
      <c r="H18" s="80"/>
    </row>
    <row r="19" spans="3:8" ht="29.25" customHeight="1" thickBot="1">
      <c r="C19" s="78"/>
      <c r="D19" s="79"/>
      <c r="E19" s="259">
        <v>6</v>
      </c>
      <c r="F19" s="260" t="s">
        <v>1001</v>
      </c>
      <c r="G19" s="261">
        <v>132</v>
      </c>
      <c r="H19" s="80"/>
    </row>
    <row r="20" spans="3:8" ht="11.25">
      <c r="C20" s="78"/>
      <c r="D20" s="82"/>
      <c r="E20" s="83"/>
      <c r="F20" s="84"/>
      <c r="G20" s="85"/>
      <c r="H20" s="86"/>
    </row>
    <row r="21" spans="3:7" ht="11.25">
      <c r="C21" s="78"/>
      <c r="D21" s="78"/>
      <c r="E21" s="78"/>
      <c r="F21" s="87"/>
      <c r="G21" s="88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C8:AH55"/>
  <sheetViews>
    <sheetView zoomScale="75" zoomScaleNormal="75" workbookViewId="0" topLeftCell="D19">
      <selection activeCell="L20" sqref="L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5.875" style="64" customWidth="1"/>
    <col min="5" max="5" width="6.875" style="64" customWidth="1"/>
    <col min="6" max="6" width="48.00390625" style="64" customWidth="1"/>
    <col min="7" max="7" width="36.875" style="64" customWidth="1"/>
    <col min="8" max="8" width="16.00390625" style="116" customWidth="1"/>
    <col min="9" max="10" width="40.75390625" style="64" hidden="1" customWidth="1"/>
    <col min="11" max="12" width="40.75390625" style="64" customWidth="1"/>
    <col min="13" max="13" width="40.75390625" style="64" hidden="1" customWidth="1"/>
    <col min="14" max="14" width="22.75390625" style="64" customWidth="1"/>
    <col min="15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4:34" ht="12.75" customHeight="1">
      <c r="D9" s="68"/>
      <c r="E9" s="69"/>
      <c r="F9" s="155" t="s">
        <v>307</v>
      </c>
      <c r="G9" s="69"/>
      <c r="H9" s="69"/>
      <c r="I9" s="69"/>
      <c r="J9" s="69"/>
      <c r="K9" s="69"/>
      <c r="L9" s="69"/>
      <c r="M9" s="69"/>
      <c r="N9" s="70"/>
      <c r="O9" s="71"/>
      <c r="P9" s="71"/>
      <c r="Q9" s="71"/>
      <c r="R9" s="71"/>
      <c r="S9" s="71"/>
      <c r="T9" s="71"/>
      <c r="U9" s="71"/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3:30" ht="30.75" customHeight="1">
      <c r="C10" s="73"/>
      <c r="D10" s="74"/>
      <c r="E10" s="242" t="s">
        <v>152</v>
      </c>
      <c r="F10" s="243"/>
      <c r="G10" s="244"/>
      <c r="H10" s="105"/>
      <c r="I10" s="100"/>
      <c r="J10" s="105"/>
      <c r="K10" s="105"/>
      <c r="L10" s="105"/>
      <c r="M10" s="105"/>
      <c r="N10" s="75"/>
      <c r="O10" s="76"/>
      <c r="P10" s="76"/>
      <c r="Q10" s="76"/>
      <c r="R10" s="76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</row>
    <row r="11" spans="3:30" ht="12.75" customHeight="1" thickBot="1">
      <c r="C11" s="73"/>
      <c r="D11" s="74"/>
      <c r="E11" s="69"/>
      <c r="F11" s="69"/>
      <c r="G11" s="166"/>
      <c r="H11" s="167"/>
      <c r="I11" s="100"/>
      <c r="J11" s="167"/>
      <c r="K11" s="167"/>
      <c r="L11" s="167"/>
      <c r="M11" s="167"/>
      <c r="N11" s="70"/>
      <c r="O11" s="71"/>
      <c r="P11" s="71"/>
      <c r="Q11" s="71"/>
      <c r="R11" s="71"/>
      <c r="S11" s="71"/>
      <c r="T11" s="71"/>
      <c r="U11" s="71"/>
      <c r="V11" s="71"/>
      <c r="W11" s="77"/>
      <c r="X11" s="77"/>
      <c r="Y11" s="77"/>
      <c r="Z11" s="77"/>
      <c r="AA11" s="77"/>
      <c r="AB11" s="77"/>
      <c r="AC11" s="77"/>
      <c r="AD11" s="77"/>
    </row>
    <row r="12" spans="3:30" ht="30" customHeight="1" thickBot="1">
      <c r="C12" s="73"/>
      <c r="D12" s="74"/>
      <c r="E12" s="158" t="s">
        <v>518</v>
      </c>
      <c r="F12" s="159" t="s">
        <v>787</v>
      </c>
      <c r="G12" s="160" t="s">
        <v>151</v>
      </c>
      <c r="H12" s="161" t="s">
        <v>661</v>
      </c>
      <c r="I12" s="100"/>
      <c r="J12" s="100"/>
      <c r="K12" s="100"/>
      <c r="L12" s="100"/>
      <c r="M12" s="100"/>
      <c r="N12" s="70"/>
      <c r="O12" s="71"/>
      <c r="P12" s="71"/>
      <c r="Q12" s="71"/>
      <c r="R12" s="71"/>
      <c r="S12" s="71"/>
      <c r="T12" s="71"/>
      <c r="U12" s="71"/>
      <c r="V12" s="71"/>
      <c r="W12" s="77"/>
      <c r="X12" s="77"/>
      <c r="Y12" s="77"/>
      <c r="Z12" s="77"/>
      <c r="AA12" s="77"/>
      <c r="AB12" s="77"/>
      <c r="AC12" s="77"/>
      <c r="AD12" s="77"/>
    </row>
    <row r="13" spans="3:30" ht="12" customHeight="1" thickBot="1">
      <c r="C13" s="73"/>
      <c r="D13" s="74"/>
      <c r="E13" s="124">
        <v>1</v>
      </c>
      <c r="F13" s="125">
        <f>E13+1</f>
        <v>2</v>
      </c>
      <c r="G13" s="125">
        <f>F13+1</f>
        <v>3</v>
      </c>
      <c r="H13" s="126">
        <f>G13+1</f>
        <v>4</v>
      </c>
      <c r="I13" s="101"/>
      <c r="J13" s="101"/>
      <c r="K13" s="101"/>
      <c r="L13" s="101"/>
      <c r="M13" s="101"/>
      <c r="N13" s="70"/>
      <c r="O13" s="71"/>
      <c r="P13" s="71"/>
      <c r="Q13" s="71"/>
      <c r="R13" s="71"/>
      <c r="S13" s="71"/>
      <c r="T13" s="71"/>
      <c r="U13" s="71"/>
      <c r="V13" s="71"/>
      <c r="W13" s="77"/>
      <c r="X13" s="77"/>
      <c r="Y13" s="77"/>
      <c r="Z13" s="77"/>
      <c r="AA13" s="77"/>
      <c r="AB13" s="77"/>
      <c r="AC13" s="77"/>
      <c r="AD13" s="77"/>
    </row>
    <row r="14" spans="3:14" ht="56.25">
      <c r="C14" s="78"/>
      <c r="D14" s="79"/>
      <c r="E14" s="89">
        <v>1</v>
      </c>
      <c r="F14" s="183" t="s">
        <v>283</v>
      </c>
      <c r="G14" s="184" t="s">
        <v>989</v>
      </c>
      <c r="H14" s="185"/>
      <c r="I14" s="112"/>
      <c r="J14" s="190" t="s">
        <v>773</v>
      </c>
      <c r="K14" s="184" t="s">
        <v>990</v>
      </c>
      <c r="L14" s="184" t="s">
        <v>991</v>
      </c>
      <c r="M14" s="187"/>
      <c r="N14" s="156" t="s">
        <v>278</v>
      </c>
    </row>
    <row r="15" spans="3:14" ht="60.75" customHeight="1">
      <c r="C15" s="78"/>
      <c r="D15" s="79"/>
      <c r="E15" s="90">
        <v>2</v>
      </c>
      <c r="F15" s="106" t="s">
        <v>284</v>
      </c>
      <c r="G15" s="111" t="s">
        <v>992</v>
      </c>
      <c r="H15" s="117"/>
      <c r="I15" s="113"/>
      <c r="J15" s="191" t="s">
        <v>280</v>
      </c>
      <c r="K15" s="191" t="s">
        <v>280</v>
      </c>
      <c r="L15" s="191" t="s">
        <v>280</v>
      </c>
      <c r="M15" s="187"/>
      <c r="N15" s="80"/>
    </row>
    <row r="16" spans="3:14" ht="29.25" customHeight="1">
      <c r="C16" s="78"/>
      <c r="D16" s="79"/>
      <c r="E16" s="90">
        <v>3</v>
      </c>
      <c r="F16" s="107" t="s">
        <v>285</v>
      </c>
      <c r="G16" s="103" t="s">
        <v>985</v>
      </c>
      <c r="H16" s="118"/>
      <c r="I16" s="113"/>
      <c r="J16" s="191" t="s">
        <v>280</v>
      </c>
      <c r="K16" s="191" t="s">
        <v>280</v>
      </c>
      <c r="L16" s="191" t="s">
        <v>280</v>
      </c>
      <c r="M16" s="187"/>
      <c r="N16" s="80"/>
    </row>
    <row r="17" spans="3:14" ht="29.25" customHeight="1">
      <c r="C17" s="78"/>
      <c r="D17" s="79"/>
      <c r="E17" s="90">
        <v>4</v>
      </c>
      <c r="F17" s="107" t="s">
        <v>286</v>
      </c>
      <c r="G17" s="103" t="s">
        <v>993</v>
      </c>
      <c r="H17" s="118"/>
      <c r="I17" s="113"/>
      <c r="J17" s="191" t="s">
        <v>280</v>
      </c>
      <c r="K17" s="191" t="s">
        <v>280</v>
      </c>
      <c r="L17" s="191" t="s">
        <v>280</v>
      </c>
      <c r="M17" s="187"/>
      <c r="N17" s="80"/>
    </row>
    <row r="18" spans="3:14" ht="29.25" customHeight="1">
      <c r="C18" s="78"/>
      <c r="D18" s="79"/>
      <c r="E18" s="90">
        <v>5</v>
      </c>
      <c r="F18" s="106" t="s">
        <v>164</v>
      </c>
      <c r="G18" s="104"/>
      <c r="H18" s="119"/>
      <c r="I18" s="114"/>
      <c r="J18" s="192" t="s">
        <v>280</v>
      </c>
      <c r="K18" s="192" t="s">
        <v>280</v>
      </c>
      <c r="L18" s="192" t="s">
        <v>280</v>
      </c>
      <c r="M18" s="188"/>
      <c r="N18" s="80"/>
    </row>
    <row r="19" spans="3:14" ht="29.25" customHeight="1">
      <c r="C19" s="78"/>
      <c r="D19" s="79"/>
      <c r="E19" s="90" t="s">
        <v>791</v>
      </c>
      <c r="F19" s="106" t="s">
        <v>279</v>
      </c>
      <c r="G19" s="213" t="s">
        <v>784</v>
      </c>
      <c r="H19" s="153"/>
      <c r="I19" s="154"/>
      <c r="J19" s="191" t="s">
        <v>280</v>
      </c>
      <c r="K19" s="191" t="s">
        <v>280</v>
      </c>
      <c r="L19" s="191" t="s">
        <v>280</v>
      </c>
      <c r="M19" s="187"/>
      <c r="N19" s="80"/>
    </row>
    <row r="20" spans="3:14" ht="29.25" customHeight="1">
      <c r="C20" s="78"/>
      <c r="D20" s="79"/>
      <c r="E20" s="90" t="s">
        <v>792</v>
      </c>
      <c r="F20" s="81" t="s">
        <v>673</v>
      </c>
      <c r="G20" s="108">
        <f aca="true" t="shared" si="0" ref="G20:G29">SUM(J20:M20)</f>
        <v>100</v>
      </c>
      <c r="H20" s="91">
        <v>100</v>
      </c>
      <c r="I20" s="115"/>
      <c r="J20" s="216">
        <f>SUM(J21:J31)</f>
        <v>0</v>
      </c>
      <c r="K20" s="216">
        <f>SUM(K21:K31)</f>
        <v>50</v>
      </c>
      <c r="L20" s="216">
        <f>SUM(L21:L31)</f>
        <v>50</v>
      </c>
      <c r="M20" s="189"/>
      <c r="N20" s="80"/>
    </row>
    <row r="21" spans="3:14" ht="21" customHeight="1">
      <c r="C21" s="78"/>
      <c r="D21" s="79"/>
      <c r="E21" s="90" t="s">
        <v>662</v>
      </c>
      <c r="F21" s="94" t="s">
        <v>157</v>
      </c>
      <c r="G21" s="108">
        <f t="shared" si="0"/>
        <v>30</v>
      </c>
      <c r="H21" s="91">
        <v>30</v>
      </c>
      <c r="I21" s="115"/>
      <c r="J21" s="193"/>
      <c r="K21" s="193">
        <v>30</v>
      </c>
      <c r="L21" s="193">
        <v>0</v>
      </c>
      <c r="M21" s="189"/>
      <c r="N21" s="80"/>
    </row>
    <row r="22" spans="3:14" ht="27.75" customHeight="1">
      <c r="C22" s="78"/>
      <c r="D22" s="79"/>
      <c r="E22" s="90" t="s">
        <v>663</v>
      </c>
      <c r="F22" s="94" t="s">
        <v>158</v>
      </c>
      <c r="G22" s="108">
        <f t="shared" si="0"/>
        <v>0</v>
      </c>
      <c r="H22" s="91">
        <v>0</v>
      </c>
      <c r="I22" s="115"/>
      <c r="J22" s="193"/>
      <c r="K22" s="193">
        <v>0</v>
      </c>
      <c r="L22" s="193">
        <v>0</v>
      </c>
      <c r="M22" s="189"/>
      <c r="N22" s="80"/>
    </row>
    <row r="23" spans="3:14" ht="21" customHeight="1">
      <c r="C23" s="78"/>
      <c r="D23" s="79"/>
      <c r="E23" s="90" t="s">
        <v>664</v>
      </c>
      <c r="F23" s="94" t="s">
        <v>159</v>
      </c>
      <c r="G23" s="108">
        <f t="shared" si="0"/>
        <v>50</v>
      </c>
      <c r="H23" s="91">
        <v>50</v>
      </c>
      <c r="I23" s="115"/>
      <c r="J23" s="193"/>
      <c r="K23" s="193">
        <v>0</v>
      </c>
      <c r="L23" s="193">
        <v>50</v>
      </c>
      <c r="M23" s="189"/>
      <c r="N23" s="80"/>
    </row>
    <row r="24" spans="3:14" ht="21" customHeight="1">
      <c r="C24" s="78"/>
      <c r="D24" s="79"/>
      <c r="E24" s="90" t="s">
        <v>665</v>
      </c>
      <c r="F24" s="94" t="s">
        <v>593</v>
      </c>
      <c r="G24" s="108">
        <f t="shared" si="0"/>
        <v>0</v>
      </c>
      <c r="H24" s="91">
        <v>0</v>
      </c>
      <c r="I24" s="115"/>
      <c r="J24" s="193"/>
      <c r="K24" s="193">
        <v>0</v>
      </c>
      <c r="L24" s="193">
        <v>0</v>
      </c>
      <c r="M24" s="189"/>
      <c r="N24" s="80"/>
    </row>
    <row r="25" spans="3:14" ht="21" customHeight="1">
      <c r="C25" s="78"/>
      <c r="D25" s="79"/>
      <c r="E25" s="90" t="s">
        <v>666</v>
      </c>
      <c r="F25" s="94" t="s">
        <v>160</v>
      </c>
      <c r="G25" s="108">
        <f t="shared" si="0"/>
        <v>20</v>
      </c>
      <c r="H25" s="91">
        <v>20</v>
      </c>
      <c r="I25" s="115"/>
      <c r="J25" s="193"/>
      <c r="K25" s="193">
        <v>20</v>
      </c>
      <c r="L25" s="193">
        <v>0</v>
      </c>
      <c r="M25" s="189"/>
      <c r="N25" s="80"/>
    </row>
    <row r="26" spans="3:14" ht="21" customHeight="1">
      <c r="C26" s="78"/>
      <c r="D26" s="79"/>
      <c r="E26" s="90" t="s">
        <v>667</v>
      </c>
      <c r="F26" s="94" t="s">
        <v>161</v>
      </c>
      <c r="G26" s="108">
        <f t="shared" si="0"/>
        <v>0</v>
      </c>
      <c r="H26" s="91">
        <v>0</v>
      </c>
      <c r="I26" s="115"/>
      <c r="J26" s="193"/>
      <c r="K26" s="193">
        <v>0</v>
      </c>
      <c r="L26" s="193">
        <v>0</v>
      </c>
      <c r="M26" s="189"/>
      <c r="N26" s="80"/>
    </row>
    <row r="27" spans="3:14" ht="21" customHeight="1">
      <c r="C27" s="78"/>
      <c r="D27" s="79"/>
      <c r="E27" s="90" t="s">
        <v>668</v>
      </c>
      <c r="F27" s="94" t="s">
        <v>162</v>
      </c>
      <c r="G27" s="108">
        <f t="shared" si="0"/>
        <v>0</v>
      </c>
      <c r="H27" s="91">
        <v>0</v>
      </c>
      <c r="I27" s="115"/>
      <c r="J27" s="193"/>
      <c r="K27" s="193">
        <v>0</v>
      </c>
      <c r="L27" s="193">
        <v>0</v>
      </c>
      <c r="M27" s="189"/>
      <c r="N27" s="80"/>
    </row>
    <row r="28" spans="3:17" ht="21" customHeight="1">
      <c r="C28" s="78"/>
      <c r="D28" s="79"/>
      <c r="E28" s="90" t="s">
        <v>669</v>
      </c>
      <c r="F28" s="94" t="s">
        <v>163</v>
      </c>
      <c r="G28" s="108">
        <f t="shared" si="0"/>
        <v>0</v>
      </c>
      <c r="H28" s="91">
        <v>0</v>
      </c>
      <c r="I28" s="115"/>
      <c r="J28" s="193"/>
      <c r="K28" s="193">
        <v>0</v>
      </c>
      <c r="L28" s="193">
        <v>0</v>
      </c>
      <c r="M28" s="189"/>
      <c r="N28" s="80"/>
      <c r="O28" s="97"/>
      <c r="P28" s="97"/>
      <c r="Q28" s="97"/>
    </row>
    <row r="29" spans="3:17" ht="21" customHeight="1">
      <c r="C29" s="78"/>
      <c r="D29" s="79"/>
      <c r="E29" s="174" t="s">
        <v>670</v>
      </c>
      <c r="F29" s="175"/>
      <c r="G29" s="176">
        <f t="shared" si="0"/>
        <v>0</v>
      </c>
      <c r="H29" s="177"/>
      <c r="I29" s="115"/>
      <c r="J29" s="193"/>
      <c r="K29" s="193"/>
      <c r="L29" s="193"/>
      <c r="M29" s="189"/>
      <c r="N29" s="80"/>
      <c r="O29" s="97"/>
      <c r="P29" s="88"/>
      <c r="Q29" s="88"/>
    </row>
    <row r="30" spans="3:17" ht="21" customHeight="1">
      <c r="C30" s="78"/>
      <c r="D30" s="219" t="s">
        <v>523</v>
      </c>
      <c r="E30" s="174" t="s">
        <v>994</v>
      </c>
      <c r="F30" s="175"/>
      <c r="G30" s="176">
        <f>SUM(J30:M30)</f>
        <v>0</v>
      </c>
      <c r="H30" s="177"/>
      <c r="I30" s="115"/>
      <c r="J30" s="193"/>
      <c r="K30" s="193"/>
      <c r="L30" s="193"/>
      <c r="M30" s="189"/>
      <c r="N30" s="80"/>
      <c r="O30" s="97"/>
      <c r="P30" s="88"/>
      <c r="Q30" s="88"/>
    </row>
    <row r="31" spans="3:17" ht="15" customHeight="1">
      <c r="C31" s="78"/>
      <c r="D31" s="79"/>
      <c r="E31" s="180"/>
      <c r="F31" s="181" t="s">
        <v>674</v>
      </c>
      <c r="G31" s="182"/>
      <c r="H31" s="186"/>
      <c r="I31" s="102"/>
      <c r="J31" s="194"/>
      <c r="K31" s="194"/>
      <c r="L31" s="194"/>
      <c r="M31" s="102"/>
      <c r="N31" s="80"/>
      <c r="O31" s="97"/>
      <c r="P31" s="88"/>
      <c r="Q31" s="88"/>
    </row>
    <row r="32" spans="3:17" ht="29.25" customHeight="1">
      <c r="C32" s="78"/>
      <c r="D32" s="79"/>
      <c r="E32" s="121" t="s">
        <v>793</v>
      </c>
      <c r="F32" s="178" t="s">
        <v>675</v>
      </c>
      <c r="G32" s="179">
        <f aca="true" t="shared" si="1" ref="G32:G39">SUM(J32:M32)</f>
        <v>2194.6000000000004</v>
      </c>
      <c r="H32" s="92">
        <v>2194.6</v>
      </c>
      <c r="I32" s="115"/>
      <c r="J32" s="193"/>
      <c r="K32" s="193">
        <v>1589.9</v>
      </c>
      <c r="L32" s="193">
        <v>604.7</v>
      </c>
      <c r="M32" s="189"/>
      <c r="N32" s="80"/>
      <c r="O32" s="97"/>
      <c r="P32" s="97"/>
      <c r="Q32" s="97"/>
    </row>
    <row r="33" spans="3:17" ht="29.25" customHeight="1">
      <c r="C33" s="78"/>
      <c r="D33" s="79"/>
      <c r="E33" s="120" t="s">
        <v>794</v>
      </c>
      <c r="F33" s="163" t="s">
        <v>676</v>
      </c>
      <c r="G33" s="108">
        <f t="shared" si="1"/>
        <v>2194.6000000000004</v>
      </c>
      <c r="H33" s="91">
        <v>2194.6</v>
      </c>
      <c r="I33" s="109"/>
      <c r="J33" s="193"/>
      <c r="K33" s="193">
        <v>1589.9</v>
      </c>
      <c r="L33" s="193">
        <v>604.7</v>
      </c>
      <c r="M33" s="189"/>
      <c r="N33" s="80"/>
      <c r="O33" s="97"/>
      <c r="P33" s="97"/>
      <c r="Q33" s="97"/>
    </row>
    <row r="34" spans="3:17" ht="29.25" customHeight="1">
      <c r="C34" s="78"/>
      <c r="D34" s="79"/>
      <c r="E34" s="121" t="s">
        <v>795</v>
      </c>
      <c r="F34" s="163" t="s">
        <v>677</v>
      </c>
      <c r="G34" s="108">
        <f t="shared" si="1"/>
        <v>2106.8</v>
      </c>
      <c r="H34" s="91">
        <v>2106.8</v>
      </c>
      <c r="I34" s="109"/>
      <c r="J34" s="193"/>
      <c r="K34" s="193">
        <v>1526.29</v>
      </c>
      <c r="L34" s="193">
        <v>580.51</v>
      </c>
      <c r="M34" s="189"/>
      <c r="N34" s="80"/>
      <c r="O34" s="97"/>
      <c r="P34" s="97"/>
      <c r="Q34" s="97"/>
    </row>
    <row r="35" spans="3:17" ht="29.25" customHeight="1">
      <c r="C35" s="78"/>
      <c r="D35" s="79"/>
      <c r="E35" s="120" t="s">
        <v>796</v>
      </c>
      <c r="F35" s="163" t="s">
        <v>678</v>
      </c>
      <c r="G35" s="108">
        <f t="shared" si="1"/>
        <v>2282.5</v>
      </c>
      <c r="H35" s="91">
        <v>2282.5</v>
      </c>
      <c r="I35" s="109"/>
      <c r="J35" s="193"/>
      <c r="K35" s="193">
        <v>1653.58</v>
      </c>
      <c r="L35" s="193">
        <v>628.92</v>
      </c>
      <c r="M35" s="189"/>
      <c r="N35" s="80"/>
      <c r="O35" s="97"/>
      <c r="P35" s="97"/>
      <c r="Q35" s="97"/>
    </row>
    <row r="36" spans="3:17" ht="29.25" customHeight="1">
      <c r="C36" s="78"/>
      <c r="D36" s="79"/>
      <c r="E36" s="121" t="s">
        <v>797</v>
      </c>
      <c r="F36" s="163" t="s">
        <v>287</v>
      </c>
      <c r="G36" s="108">
        <f t="shared" si="1"/>
        <v>0</v>
      </c>
      <c r="H36" s="91">
        <v>0</v>
      </c>
      <c r="I36" s="109"/>
      <c r="J36" s="193"/>
      <c r="K36" s="193">
        <v>0</v>
      </c>
      <c r="L36" s="193">
        <v>0</v>
      </c>
      <c r="M36" s="189"/>
      <c r="N36" s="80"/>
      <c r="O36" s="97"/>
      <c r="P36" s="97"/>
      <c r="Q36" s="97"/>
    </row>
    <row r="37" spans="3:14" ht="29.25" customHeight="1">
      <c r="C37" s="78"/>
      <c r="D37" s="79"/>
      <c r="E37" s="120" t="s">
        <v>798</v>
      </c>
      <c r="F37" s="163" t="s">
        <v>282</v>
      </c>
      <c r="G37" s="108">
        <f t="shared" si="1"/>
        <v>0</v>
      </c>
      <c r="H37" s="91">
        <v>0</v>
      </c>
      <c r="I37" s="109"/>
      <c r="J37" s="193"/>
      <c r="K37" s="193">
        <v>0</v>
      </c>
      <c r="L37" s="193">
        <v>0</v>
      </c>
      <c r="M37" s="189"/>
      <c r="N37" s="80"/>
    </row>
    <row r="38" spans="3:14" ht="29.25" customHeight="1">
      <c r="C38" s="78"/>
      <c r="D38" s="79"/>
      <c r="E38" s="121" t="s">
        <v>799</v>
      </c>
      <c r="F38" s="163" t="s">
        <v>319</v>
      </c>
      <c r="G38" s="108">
        <f t="shared" si="1"/>
        <v>0</v>
      </c>
      <c r="H38" s="91">
        <v>0</v>
      </c>
      <c r="I38" s="109"/>
      <c r="J38" s="193"/>
      <c r="K38" s="193">
        <v>0</v>
      </c>
      <c r="L38" s="193">
        <v>0</v>
      </c>
      <c r="M38" s="189"/>
      <c r="N38" s="80"/>
    </row>
    <row r="39" spans="3:14" ht="29.25" customHeight="1">
      <c r="C39" s="78"/>
      <c r="D39" s="79"/>
      <c r="E39" s="120" t="s">
        <v>679</v>
      </c>
      <c r="F39" s="163" t="s">
        <v>320</v>
      </c>
      <c r="G39" s="108">
        <f t="shared" si="1"/>
        <v>8476.31</v>
      </c>
      <c r="H39" s="91">
        <v>8476.31</v>
      </c>
      <c r="I39" s="109"/>
      <c r="J39" s="193"/>
      <c r="K39" s="193">
        <v>6057.44</v>
      </c>
      <c r="L39" s="193">
        <v>2418.87</v>
      </c>
      <c r="M39" s="189"/>
      <c r="N39" s="80"/>
    </row>
    <row r="40" spans="3:14" ht="29.25" customHeight="1">
      <c r="C40" s="78"/>
      <c r="D40" s="79"/>
      <c r="E40" s="121" t="s">
        <v>680</v>
      </c>
      <c r="F40" s="164" t="s">
        <v>681</v>
      </c>
      <c r="G40" s="108">
        <f>G41+G43+G44+G48+G49</f>
        <v>0</v>
      </c>
      <c r="H40" s="91">
        <v>0</v>
      </c>
      <c r="I40" s="109"/>
      <c r="J40" s="195">
        <f>J41+J43+J44+J48+J49</f>
        <v>0</v>
      </c>
      <c r="K40" s="195">
        <f>K41+K43+K44+K48+K49</f>
        <v>0</v>
      </c>
      <c r="L40" s="195">
        <f>L41+L43+L44+L48+L49</f>
        <v>0</v>
      </c>
      <c r="M40" s="189"/>
      <c r="N40" s="80"/>
    </row>
    <row r="41" spans="3:14" ht="29.25" customHeight="1">
      <c r="C41" s="78"/>
      <c r="D41" s="79"/>
      <c r="E41" s="122" t="s">
        <v>682</v>
      </c>
      <c r="F41" s="162" t="s">
        <v>683</v>
      </c>
      <c r="G41" s="108">
        <f>SUM(J41:M41)</f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189"/>
      <c r="N41" s="80"/>
    </row>
    <row r="42" spans="3:14" ht="29.25" customHeight="1">
      <c r="C42" s="78"/>
      <c r="D42" s="79"/>
      <c r="E42" s="122" t="s">
        <v>684</v>
      </c>
      <c r="F42" s="162" t="s">
        <v>685</v>
      </c>
      <c r="G42" s="108">
        <f>SUM(J42:M42)</f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189"/>
      <c r="N42" s="80"/>
    </row>
    <row r="43" spans="3:14" ht="29.25" customHeight="1">
      <c r="C43" s="78"/>
      <c r="D43" s="79"/>
      <c r="E43" s="122" t="s">
        <v>686</v>
      </c>
      <c r="F43" s="162" t="s">
        <v>687</v>
      </c>
      <c r="G43" s="108">
        <f>SUM(J43:M43)</f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189"/>
      <c r="N43" s="80"/>
    </row>
    <row r="44" spans="3:14" ht="29.25" customHeight="1">
      <c r="C44" s="78"/>
      <c r="D44" s="79"/>
      <c r="E44" s="122" t="s">
        <v>688</v>
      </c>
      <c r="F44" s="164" t="s">
        <v>689</v>
      </c>
      <c r="G44" s="108">
        <f>SUM(G45:G47)</f>
        <v>0</v>
      </c>
      <c r="H44" s="91">
        <v>0</v>
      </c>
      <c r="I44" s="109"/>
      <c r="J44" s="195">
        <f>SUM(J45:J47)</f>
        <v>0</v>
      </c>
      <c r="K44" s="195">
        <f>SUM(K45:K47)</f>
        <v>0</v>
      </c>
      <c r="L44" s="195">
        <f>SUM(L45:L47)</f>
        <v>0</v>
      </c>
      <c r="M44" s="189"/>
      <c r="N44" s="80"/>
    </row>
    <row r="45" spans="3:14" ht="29.25" customHeight="1">
      <c r="C45" s="78"/>
      <c r="D45" s="79"/>
      <c r="E45" s="122" t="s">
        <v>690</v>
      </c>
      <c r="F45" s="162" t="s">
        <v>691</v>
      </c>
      <c r="G45" s="108">
        <f aca="true" t="shared" si="2" ref="G45:G53">SUM(J45:M45)</f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189"/>
      <c r="N45" s="80"/>
    </row>
    <row r="46" spans="3:14" ht="29.25" customHeight="1">
      <c r="C46" s="78"/>
      <c r="D46" s="79"/>
      <c r="E46" s="122" t="s">
        <v>692</v>
      </c>
      <c r="F46" s="162" t="s">
        <v>693</v>
      </c>
      <c r="G46" s="108">
        <f t="shared" si="2"/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189"/>
      <c r="N46" s="80"/>
    </row>
    <row r="47" spans="3:14" ht="29.25" customHeight="1">
      <c r="C47" s="78"/>
      <c r="D47" s="79"/>
      <c r="E47" s="122" t="s">
        <v>694</v>
      </c>
      <c r="F47" s="162" t="s">
        <v>649</v>
      </c>
      <c r="G47" s="108">
        <f t="shared" si="2"/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189"/>
      <c r="N47" s="80"/>
    </row>
    <row r="48" spans="3:14" ht="29.25" customHeight="1">
      <c r="C48" s="78"/>
      <c r="D48" s="79"/>
      <c r="E48" s="122" t="s">
        <v>650</v>
      </c>
      <c r="F48" s="163" t="s">
        <v>651</v>
      </c>
      <c r="G48" s="108">
        <f t="shared" si="2"/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89"/>
      <c r="N48" s="80"/>
    </row>
    <row r="49" spans="3:14" ht="29.25" customHeight="1">
      <c r="C49" s="78"/>
      <c r="D49" s="79"/>
      <c r="E49" s="122" t="s">
        <v>495</v>
      </c>
      <c r="F49" s="163" t="s">
        <v>652</v>
      </c>
      <c r="G49" s="108">
        <f t="shared" si="2"/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189"/>
      <c r="N49" s="80"/>
    </row>
    <row r="50" spans="3:14" ht="29.25" customHeight="1">
      <c r="C50" s="78"/>
      <c r="D50" s="79"/>
      <c r="E50" s="122" t="s">
        <v>653</v>
      </c>
      <c r="F50" s="163" t="s">
        <v>654</v>
      </c>
      <c r="G50" s="108">
        <f t="shared" si="2"/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89"/>
      <c r="N50" s="80"/>
    </row>
    <row r="51" spans="3:14" ht="29.25" customHeight="1">
      <c r="C51" s="78"/>
      <c r="D51" s="79"/>
      <c r="E51" s="122" t="s">
        <v>655</v>
      </c>
      <c r="F51" s="163" t="s">
        <v>656</v>
      </c>
      <c r="G51" s="108">
        <f t="shared" si="2"/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189"/>
      <c r="N51" s="80"/>
    </row>
    <row r="52" spans="3:14" ht="29.25" customHeight="1">
      <c r="C52" s="78"/>
      <c r="D52" s="79"/>
      <c r="E52" s="122" t="s">
        <v>657</v>
      </c>
      <c r="F52" s="163" t="s">
        <v>658</v>
      </c>
      <c r="G52" s="108">
        <f t="shared" si="2"/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189"/>
      <c r="N52" s="80"/>
    </row>
    <row r="53" spans="3:14" ht="29.25" customHeight="1" thickBot="1">
      <c r="C53" s="78"/>
      <c r="D53" s="79"/>
      <c r="E53" s="123" t="s">
        <v>659</v>
      </c>
      <c r="F53" s="165" t="s">
        <v>660</v>
      </c>
      <c r="G53" s="110">
        <f t="shared" si="2"/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189"/>
      <c r="N53" s="80"/>
    </row>
    <row r="54" spans="3:14" ht="11.25">
      <c r="C54" s="78"/>
      <c r="D54" s="82"/>
      <c r="E54" s="83"/>
      <c r="F54" s="84"/>
      <c r="G54" s="85"/>
      <c r="H54" s="85"/>
      <c r="I54" s="85"/>
      <c r="J54" s="157" t="s">
        <v>632</v>
      </c>
      <c r="K54" s="157" t="s">
        <v>632</v>
      </c>
      <c r="L54" s="157" t="s">
        <v>632</v>
      </c>
      <c r="M54" s="85"/>
      <c r="N54" s="86"/>
    </row>
    <row r="55" spans="3:13" ht="11.25">
      <c r="C55" s="78"/>
      <c r="D55" s="78"/>
      <c r="E55" s="78"/>
      <c r="F55" s="87"/>
      <c r="G55" s="88"/>
      <c r="H55" s="88"/>
      <c r="I55" s="88"/>
      <c r="J55" s="88"/>
      <c r="K55" s="88"/>
      <c r="L55" s="88"/>
      <c r="M55" s="88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M20:M30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G20:G30 G32:G53 J21:L53 H20:I53">
      <formula1>-99999999999</formula1>
      <formula2>999999999999</formula2>
    </dataValidation>
    <dataValidation type="decimal" allowBlank="1" showInputMessage="1" showErrorMessage="1" sqref="J20:L20">
      <formula1>-999999999999</formula1>
      <formula2>999999999999</formula2>
    </dataValidation>
  </dataValidations>
  <hyperlinks>
    <hyperlink ref="F31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N14" location="'ВО инвестиции'!A1" display="Добавить мероприятие"/>
    <hyperlink ref="J54" location="'ВО инвестиции'!A1" display="Удалить мероприятие"/>
    <hyperlink ref="K54" location="'ВО инвестиции'!A1" display="Удалить мероприятие"/>
    <hyperlink ref="L54" location="'ВО инвестиции'!A1" display="Удалить мероприятие"/>
    <hyperlink ref="D30" location="'ВО инвестиции (2)'!$A$1" tooltip="Удалить" display="Удалить"/>
  </hyperlinks>
  <printOptions/>
  <pageMargins left="0" right="0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83"/>
  <sheetViews>
    <sheetView zoomScalePageLayoutView="0" workbookViewId="0" topLeftCell="A1">
      <selection activeCell="A2" sqref="A2:H83"/>
    </sheetView>
  </sheetViews>
  <sheetFormatPr defaultColWidth="9.00390625" defaultRowHeight="12.75"/>
  <cols>
    <col min="1" max="16384" width="9.125" style="93" customWidth="1"/>
  </cols>
  <sheetData>
    <row r="1" spans="2:8" ht="12.75">
      <c r="B1" t="s">
        <v>0</v>
      </c>
      <c r="C1" s="93" t="s">
        <v>2</v>
      </c>
      <c r="D1" s="93" t="s">
        <v>52</v>
      </c>
      <c r="E1" s="93" t="s">
        <v>53</v>
      </c>
      <c r="F1" s="93" t="s">
        <v>54</v>
      </c>
      <c r="G1" s="93" t="s">
        <v>55</v>
      </c>
      <c r="H1" s="93" t="s">
        <v>56</v>
      </c>
    </row>
    <row r="2" spans="1:8" ht="11.25">
      <c r="A2" s="93" t="s">
        <v>332</v>
      </c>
      <c r="B2" s="212" t="s">
        <v>811</v>
      </c>
      <c r="C2" s="212" t="s">
        <v>813</v>
      </c>
      <c r="D2" s="212" t="s">
        <v>814</v>
      </c>
      <c r="E2" s="212" t="s">
        <v>240</v>
      </c>
      <c r="F2" s="212" t="s">
        <v>241</v>
      </c>
      <c r="G2" s="212" t="s">
        <v>446</v>
      </c>
      <c r="H2" s="212" t="s">
        <v>596</v>
      </c>
    </row>
    <row r="3" spans="1:8" ht="11.25">
      <c r="A3" s="93" t="s">
        <v>788</v>
      </c>
      <c r="B3" s="212" t="s">
        <v>811</v>
      </c>
      <c r="C3" s="212" t="s">
        <v>820</v>
      </c>
      <c r="D3" s="212" t="s">
        <v>821</v>
      </c>
      <c r="E3" s="212" t="s">
        <v>198</v>
      </c>
      <c r="F3" s="212" t="s">
        <v>199</v>
      </c>
      <c r="G3" s="212" t="s">
        <v>446</v>
      </c>
      <c r="H3" s="212" t="s">
        <v>596</v>
      </c>
    </row>
    <row r="4" spans="1:8" ht="11.25">
      <c r="A4" s="93" t="s">
        <v>672</v>
      </c>
      <c r="B4" s="212" t="s">
        <v>811</v>
      </c>
      <c r="C4" s="212" t="s">
        <v>820</v>
      </c>
      <c r="D4" s="212" t="s">
        <v>821</v>
      </c>
      <c r="E4" s="212" t="s">
        <v>353</v>
      </c>
      <c r="F4" s="212" t="s">
        <v>354</v>
      </c>
      <c r="G4" s="212" t="s">
        <v>446</v>
      </c>
      <c r="H4" s="212" t="s">
        <v>596</v>
      </c>
    </row>
    <row r="5" spans="1:8" ht="11.25">
      <c r="A5" s="93" t="s">
        <v>789</v>
      </c>
      <c r="B5" s="212" t="s">
        <v>811</v>
      </c>
      <c r="C5" s="212" t="s">
        <v>820</v>
      </c>
      <c r="D5" s="212" t="s">
        <v>821</v>
      </c>
      <c r="E5" s="212" t="s">
        <v>355</v>
      </c>
      <c r="F5" s="212" t="s">
        <v>356</v>
      </c>
      <c r="G5" s="212" t="s">
        <v>446</v>
      </c>
      <c r="H5" s="212" t="s">
        <v>596</v>
      </c>
    </row>
    <row r="6" spans="1:8" ht="11.25">
      <c r="A6" s="93" t="s">
        <v>790</v>
      </c>
      <c r="B6" s="212" t="s">
        <v>397</v>
      </c>
      <c r="C6" s="212" t="s">
        <v>397</v>
      </c>
      <c r="D6" s="212" t="s">
        <v>398</v>
      </c>
      <c r="E6" s="212" t="s">
        <v>204</v>
      </c>
      <c r="F6" s="212" t="s">
        <v>205</v>
      </c>
      <c r="G6" s="212" t="s">
        <v>411</v>
      </c>
      <c r="H6" s="212" t="s">
        <v>594</v>
      </c>
    </row>
    <row r="7" spans="1:8" ht="11.25">
      <c r="A7" s="93" t="s">
        <v>791</v>
      </c>
      <c r="B7" s="212" t="s">
        <v>371</v>
      </c>
      <c r="C7" s="212" t="s">
        <v>827</v>
      </c>
      <c r="D7" s="212" t="s">
        <v>828</v>
      </c>
      <c r="E7" s="212" t="s">
        <v>242</v>
      </c>
      <c r="F7" s="212" t="s">
        <v>243</v>
      </c>
      <c r="G7" s="212" t="s">
        <v>401</v>
      </c>
      <c r="H7" s="212" t="s">
        <v>596</v>
      </c>
    </row>
    <row r="8" spans="1:8" ht="11.25">
      <c r="A8" s="93" t="s">
        <v>792</v>
      </c>
      <c r="B8" s="212" t="s">
        <v>326</v>
      </c>
      <c r="C8" s="212" t="s">
        <v>839</v>
      </c>
      <c r="D8" s="212" t="s">
        <v>840</v>
      </c>
      <c r="E8" s="212" t="s">
        <v>211</v>
      </c>
      <c r="F8" s="212" t="s">
        <v>338</v>
      </c>
      <c r="G8" s="212" t="s">
        <v>273</v>
      </c>
      <c r="H8" s="212" t="s">
        <v>596</v>
      </c>
    </row>
    <row r="9" spans="1:8" ht="11.25">
      <c r="A9" s="93" t="s">
        <v>793</v>
      </c>
      <c r="B9" s="212" t="s">
        <v>427</v>
      </c>
      <c r="C9" s="212" t="s">
        <v>845</v>
      </c>
      <c r="D9" s="212" t="s">
        <v>405</v>
      </c>
      <c r="E9" s="212" t="s">
        <v>270</v>
      </c>
      <c r="F9" s="212" t="s">
        <v>271</v>
      </c>
      <c r="G9" s="212" t="s">
        <v>406</v>
      </c>
      <c r="H9" s="212" t="s">
        <v>596</v>
      </c>
    </row>
    <row r="10" spans="1:8" ht="11.25">
      <c r="A10" s="93" t="s">
        <v>794</v>
      </c>
      <c r="B10" s="212" t="s">
        <v>425</v>
      </c>
      <c r="C10" s="212" t="s">
        <v>855</v>
      </c>
      <c r="D10" s="212" t="s">
        <v>402</v>
      </c>
      <c r="E10" s="212" t="s">
        <v>403</v>
      </c>
      <c r="F10" s="212" t="s">
        <v>404</v>
      </c>
      <c r="G10" s="212" t="s">
        <v>396</v>
      </c>
      <c r="H10" s="212" t="s">
        <v>596</v>
      </c>
    </row>
    <row r="11" spans="1:8" ht="11.25">
      <c r="A11" s="93" t="s">
        <v>795</v>
      </c>
      <c r="B11" s="212" t="s">
        <v>874</v>
      </c>
      <c r="C11" s="212" t="s">
        <v>602</v>
      </c>
      <c r="D11" s="212" t="s">
        <v>603</v>
      </c>
      <c r="E11" s="212" t="s">
        <v>333</v>
      </c>
      <c r="F11" s="212" t="s">
        <v>168</v>
      </c>
      <c r="G11" s="212" t="s">
        <v>169</v>
      </c>
      <c r="H11" s="212" t="s">
        <v>596</v>
      </c>
    </row>
    <row r="12" spans="1:8" ht="11.25">
      <c r="A12" s="93" t="s">
        <v>796</v>
      </c>
      <c r="B12" s="212" t="s">
        <v>695</v>
      </c>
      <c r="C12" s="212" t="s">
        <v>609</v>
      </c>
      <c r="D12" s="212" t="s">
        <v>610</v>
      </c>
      <c r="E12" s="212" t="s">
        <v>251</v>
      </c>
      <c r="F12" s="212" t="s">
        <v>252</v>
      </c>
      <c r="G12" s="212" t="s">
        <v>253</v>
      </c>
      <c r="H12" s="212" t="s">
        <v>596</v>
      </c>
    </row>
    <row r="13" spans="1:8" ht="11.25">
      <c r="A13" s="93" t="s">
        <v>797</v>
      </c>
      <c r="B13" s="212" t="s">
        <v>695</v>
      </c>
      <c r="C13" s="212" t="s">
        <v>611</v>
      </c>
      <c r="D13" s="212" t="s">
        <v>612</v>
      </c>
      <c r="E13" s="212" t="s">
        <v>256</v>
      </c>
      <c r="F13" s="212" t="s">
        <v>257</v>
      </c>
      <c r="G13" s="212" t="s">
        <v>253</v>
      </c>
      <c r="H13" s="212" t="s">
        <v>596</v>
      </c>
    </row>
    <row r="14" spans="1:8" ht="11.25">
      <c r="A14" s="93" t="s">
        <v>798</v>
      </c>
      <c r="B14" s="212" t="s">
        <v>695</v>
      </c>
      <c r="C14" s="212" t="s">
        <v>359</v>
      </c>
      <c r="D14" s="212" t="s">
        <v>613</v>
      </c>
      <c r="E14" s="212" t="s">
        <v>258</v>
      </c>
      <c r="F14" s="212" t="s">
        <v>259</v>
      </c>
      <c r="G14" s="212" t="s">
        <v>253</v>
      </c>
      <c r="H14" s="212" t="s">
        <v>596</v>
      </c>
    </row>
    <row r="15" spans="1:8" ht="11.25">
      <c r="A15" s="93" t="s">
        <v>799</v>
      </c>
      <c r="B15" s="212" t="s">
        <v>695</v>
      </c>
      <c r="C15" s="212" t="s">
        <v>615</v>
      </c>
      <c r="D15" s="212" t="s">
        <v>616</v>
      </c>
      <c r="E15" s="212" t="s">
        <v>165</v>
      </c>
      <c r="F15" s="212" t="s">
        <v>166</v>
      </c>
      <c r="G15" s="212" t="s">
        <v>253</v>
      </c>
      <c r="H15" s="212" t="s">
        <v>596</v>
      </c>
    </row>
    <row r="16" spans="1:8" ht="11.25">
      <c r="A16" s="93" t="s">
        <v>679</v>
      </c>
      <c r="B16" s="212" t="s">
        <v>374</v>
      </c>
      <c r="C16" s="212" t="s">
        <v>622</v>
      </c>
      <c r="D16" s="212" t="s">
        <v>623</v>
      </c>
      <c r="E16" s="212" t="s">
        <v>260</v>
      </c>
      <c r="F16" s="212" t="s">
        <v>261</v>
      </c>
      <c r="G16" s="212" t="s">
        <v>432</v>
      </c>
      <c r="H16" s="212" t="s">
        <v>596</v>
      </c>
    </row>
    <row r="17" spans="1:8" ht="11.25">
      <c r="A17" s="93" t="s">
        <v>680</v>
      </c>
      <c r="B17" s="212" t="s">
        <v>374</v>
      </c>
      <c r="C17" s="212" t="s">
        <v>622</v>
      </c>
      <c r="D17" s="212" t="s">
        <v>623</v>
      </c>
      <c r="E17" s="212" t="s">
        <v>433</v>
      </c>
      <c r="F17" s="212" t="s">
        <v>434</v>
      </c>
      <c r="G17" s="212" t="s">
        <v>432</v>
      </c>
      <c r="H17" s="212" t="s">
        <v>596</v>
      </c>
    </row>
    <row r="18" spans="1:8" ht="11.25">
      <c r="A18" s="93" t="s">
        <v>688</v>
      </c>
      <c r="B18" s="212" t="s">
        <v>374</v>
      </c>
      <c r="C18" s="212" t="s">
        <v>423</v>
      </c>
      <c r="D18" s="212" t="s">
        <v>624</v>
      </c>
      <c r="E18" s="212" t="s">
        <v>363</v>
      </c>
      <c r="F18" s="212" t="s">
        <v>364</v>
      </c>
      <c r="G18" s="212" t="s">
        <v>432</v>
      </c>
      <c r="H18" s="212" t="s">
        <v>596</v>
      </c>
    </row>
    <row r="19" spans="1:8" ht="11.25">
      <c r="A19" s="93" t="s">
        <v>650</v>
      </c>
      <c r="B19" s="212" t="s">
        <v>374</v>
      </c>
      <c r="C19" s="212" t="s">
        <v>423</v>
      </c>
      <c r="D19" s="212" t="s">
        <v>624</v>
      </c>
      <c r="E19" s="212" t="s">
        <v>179</v>
      </c>
      <c r="F19" s="212" t="s">
        <v>180</v>
      </c>
      <c r="G19" s="212" t="s">
        <v>411</v>
      </c>
      <c r="H19" s="212" t="s">
        <v>596</v>
      </c>
    </row>
    <row r="20" spans="1:8" ht="11.25">
      <c r="A20" s="93" t="s">
        <v>495</v>
      </c>
      <c r="B20" s="212" t="s">
        <v>374</v>
      </c>
      <c r="C20" s="212" t="s">
        <v>625</v>
      </c>
      <c r="D20" s="212" t="s">
        <v>626</v>
      </c>
      <c r="E20" s="212" t="s">
        <v>189</v>
      </c>
      <c r="F20" s="212" t="s">
        <v>190</v>
      </c>
      <c r="G20" s="212" t="s">
        <v>432</v>
      </c>
      <c r="H20" s="212" t="s">
        <v>596</v>
      </c>
    </row>
    <row r="21" spans="1:8" ht="11.25">
      <c r="A21" s="93" t="s">
        <v>653</v>
      </c>
      <c r="B21" s="212" t="s">
        <v>527</v>
      </c>
      <c r="C21" s="212" t="s">
        <v>527</v>
      </c>
      <c r="D21" s="212" t="s">
        <v>528</v>
      </c>
      <c r="E21" s="212" t="s">
        <v>227</v>
      </c>
      <c r="F21" s="212" t="s">
        <v>228</v>
      </c>
      <c r="G21" s="212" t="s">
        <v>529</v>
      </c>
      <c r="H21" s="212" t="s">
        <v>596</v>
      </c>
    </row>
    <row r="22" spans="1:8" ht="11.25">
      <c r="A22" s="93" t="s">
        <v>655</v>
      </c>
      <c r="B22" s="212" t="s">
        <v>527</v>
      </c>
      <c r="C22" s="212" t="s">
        <v>527</v>
      </c>
      <c r="D22" s="212" t="s">
        <v>528</v>
      </c>
      <c r="E22" s="212" t="s">
        <v>229</v>
      </c>
      <c r="F22" s="212" t="s">
        <v>230</v>
      </c>
      <c r="G22" s="212" t="s">
        <v>231</v>
      </c>
      <c r="H22" s="212" t="s">
        <v>594</v>
      </c>
    </row>
    <row r="23" spans="1:8" ht="11.25">
      <c r="A23" s="93" t="s">
        <v>657</v>
      </c>
      <c r="B23" s="212" t="s">
        <v>527</v>
      </c>
      <c r="C23" s="212" t="s">
        <v>527</v>
      </c>
      <c r="D23" s="212" t="s">
        <v>528</v>
      </c>
      <c r="E23" s="212" t="s">
        <v>114</v>
      </c>
      <c r="F23" s="212" t="s">
        <v>115</v>
      </c>
      <c r="G23" s="212" t="s">
        <v>396</v>
      </c>
      <c r="H23" s="212" t="s">
        <v>594</v>
      </c>
    </row>
    <row r="24" spans="1:8" ht="11.25">
      <c r="A24" s="93" t="s">
        <v>659</v>
      </c>
      <c r="B24" s="212" t="s">
        <v>527</v>
      </c>
      <c r="C24" s="212" t="s">
        <v>527</v>
      </c>
      <c r="D24" s="212" t="s">
        <v>138</v>
      </c>
      <c r="E24" s="212" t="s">
        <v>116</v>
      </c>
      <c r="F24" s="212" t="s">
        <v>117</v>
      </c>
      <c r="G24" s="212" t="s">
        <v>529</v>
      </c>
      <c r="H24" s="212" t="s">
        <v>594</v>
      </c>
    </row>
    <row r="25" spans="1:8" ht="11.25">
      <c r="A25" s="93" t="s">
        <v>57</v>
      </c>
      <c r="B25" s="212" t="s">
        <v>527</v>
      </c>
      <c r="C25" s="212" t="s">
        <v>527</v>
      </c>
      <c r="D25" s="212" t="s">
        <v>528</v>
      </c>
      <c r="E25" s="212" t="s">
        <v>118</v>
      </c>
      <c r="F25" s="212" t="s">
        <v>119</v>
      </c>
      <c r="G25" s="212" t="s">
        <v>120</v>
      </c>
      <c r="H25" s="212" t="s">
        <v>596</v>
      </c>
    </row>
    <row r="26" spans="1:8" ht="11.25">
      <c r="A26" s="93" t="s">
        <v>58</v>
      </c>
      <c r="B26" s="212" t="s">
        <v>527</v>
      </c>
      <c r="C26" s="212" t="s">
        <v>527</v>
      </c>
      <c r="D26" s="212" t="s">
        <v>138</v>
      </c>
      <c r="E26" s="212" t="s">
        <v>232</v>
      </c>
      <c r="F26" s="212" t="s">
        <v>233</v>
      </c>
      <c r="G26" s="212" t="s">
        <v>529</v>
      </c>
      <c r="H26" s="212" t="s">
        <v>594</v>
      </c>
    </row>
    <row r="27" spans="1:8" ht="11.25">
      <c r="A27" s="93" t="s">
        <v>59</v>
      </c>
      <c r="B27" s="212" t="s">
        <v>696</v>
      </c>
      <c r="C27" s="212" t="s">
        <v>329</v>
      </c>
      <c r="D27" s="212" t="s">
        <v>630</v>
      </c>
      <c r="E27" s="212" t="s">
        <v>246</v>
      </c>
      <c r="F27" s="212" t="s">
        <v>247</v>
      </c>
      <c r="G27" s="212" t="s">
        <v>445</v>
      </c>
      <c r="H27" s="212" t="s">
        <v>596</v>
      </c>
    </row>
    <row r="28" spans="1:8" ht="11.25">
      <c r="A28" s="93" t="s">
        <v>60</v>
      </c>
      <c r="B28" s="212" t="s">
        <v>696</v>
      </c>
      <c r="C28" s="212" t="s">
        <v>329</v>
      </c>
      <c r="D28" s="212" t="s">
        <v>630</v>
      </c>
      <c r="E28" s="212" t="s">
        <v>121</v>
      </c>
      <c r="F28" s="212" t="s">
        <v>444</v>
      </c>
      <c r="G28" s="212" t="s">
        <v>445</v>
      </c>
      <c r="H28" s="212" t="s">
        <v>594</v>
      </c>
    </row>
    <row r="29" spans="1:8" ht="11.25">
      <c r="A29" s="93" t="s">
        <v>61</v>
      </c>
      <c r="B29" s="212" t="s">
        <v>696</v>
      </c>
      <c r="C29" s="212" t="s">
        <v>422</v>
      </c>
      <c r="D29" s="212" t="s">
        <v>882</v>
      </c>
      <c r="E29" s="212" t="s">
        <v>268</v>
      </c>
      <c r="F29" s="212" t="s">
        <v>269</v>
      </c>
      <c r="G29" s="212" t="s">
        <v>445</v>
      </c>
      <c r="H29" s="212" t="s">
        <v>596</v>
      </c>
    </row>
    <row r="30" spans="1:8" ht="11.25">
      <c r="A30" s="93" t="s">
        <v>62</v>
      </c>
      <c r="B30" s="212" t="s">
        <v>696</v>
      </c>
      <c r="C30" s="212" t="s">
        <v>408</v>
      </c>
      <c r="D30" s="212" t="s">
        <v>409</v>
      </c>
      <c r="E30" s="212" t="s">
        <v>274</v>
      </c>
      <c r="F30" s="212" t="s">
        <v>275</v>
      </c>
      <c r="G30" s="212" t="s">
        <v>445</v>
      </c>
      <c r="H30" s="212" t="s">
        <v>596</v>
      </c>
    </row>
    <row r="31" spans="1:8" ht="11.25">
      <c r="A31" s="93" t="s">
        <v>63</v>
      </c>
      <c r="B31" s="212" t="s">
        <v>430</v>
      </c>
      <c r="C31" s="212" t="s">
        <v>889</v>
      </c>
      <c r="D31" s="212" t="s">
        <v>890</v>
      </c>
      <c r="E31" s="212" t="s">
        <v>244</v>
      </c>
      <c r="F31" s="212" t="s">
        <v>245</v>
      </c>
      <c r="G31" s="212" t="s">
        <v>450</v>
      </c>
      <c r="H31" s="212" t="s">
        <v>596</v>
      </c>
    </row>
    <row r="32" spans="1:8" ht="11.25">
      <c r="A32" s="93" t="s">
        <v>64</v>
      </c>
      <c r="B32" s="212" t="s">
        <v>430</v>
      </c>
      <c r="C32" s="212" t="s">
        <v>889</v>
      </c>
      <c r="D32" s="212" t="s">
        <v>890</v>
      </c>
      <c r="E32" s="212" t="s">
        <v>671</v>
      </c>
      <c r="F32" s="212" t="s">
        <v>449</v>
      </c>
      <c r="G32" s="212" t="s">
        <v>450</v>
      </c>
      <c r="H32" s="212" t="s">
        <v>596</v>
      </c>
    </row>
    <row r="33" spans="1:8" ht="11.25">
      <c r="A33" s="93" t="s">
        <v>65</v>
      </c>
      <c r="B33" s="212" t="s">
        <v>430</v>
      </c>
      <c r="C33" s="212" t="s">
        <v>895</v>
      </c>
      <c r="D33" s="212" t="s">
        <v>896</v>
      </c>
      <c r="E33" s="212" t="s">
        <v>262</v>
      </c>
      <c r="F33" s="212" t="s">
        <v>263</v>
      </c>
      <c r="G33" s="212" t="s">
        <v>450</v>
      </c>
      <c r="H33" s="212" t="s">
        <v>596</v>
      </c>
    </row>
    <row r="34" spans="1:8" ht="11.25">
      <c r="A34" s="93" t="s">
        <v>66</v>
      </c>
      <c r="B34" s="212" t="s">
        <v>430</v>
      </c>
      <c r="C34" s="212" t="s">
        <v>897</v>
      </c>
      <c r="D34" s="212" t="s">
        <v>898</v>
      </c>
      <c r="E34" s="212" t="s">
        <v>435</v>
      </c>
      <c r="F34" s="212" t="s">
        <v>436</v>
      </c>
      <c r="G34" s="212" t="s">
        <v>450</v>
      </c>
      <c r="H34" s="212" t="s">
        <v>596</v>
      </c>
    </row>
    <row r="35" spans="1:8" ht="11.25">
      <c r="A35" s="93" t="s">
        <v>67</v>
      </c>
      <c r="B35" s="212" t="s">
        <v>430</v>
      </c>
      <c r="C35" s="212" t="s">
        <v>311</v>
      </c>
      <c r="D35" s="212" t="s">
        <v>899</v>
      </c>
      <c r="E35" s="212" t="s">
        <v>185</v>
      </c>
      <c r="F35" s="212" t="s">
        <v>186</v>
      </c>
      <c r="G35" s="212" t="s">
        <v>450</v>
      </c>
      <c r="H35" s="212" t="s">
        <v>596</v>
      </c>
    </row>
    <row r="36" spans="1:8" ht="11.25">
      <c r="A36" s="93" t="s">
        <v>68</v>
      </c>
      <c r="B36" s="212" t="s">
        <v>309</v>
      </c>
      <c r="C36" s="212" t="s">
        <v>903</v>
      </c>
      <c r="D36" s="212" t="s">
        <v>905</v>
      </c>
      <c r="E36" s="212" t="s">
        <v>415</v>
      </c>
      <c r="F36" s="212" t="s">
        <v>167</v>
      </c>
      <c r="G36" s="212" t="s">
        <v>416</v>
      </c>
      <c r="H36" s="212" t="s">
        <v>596</v>
      </c>
    </row>
    <row r="37" spans="1:8" ht="11.25">
      <c r="A37" s="93" t="s">
        <v>69</v>
      </c>
      <c r="B37" s="212" t="s">
        <v>309</v>
      </c>
      <c r="C37" s="212" t="s">
        <v>903</v>
      </c>
      <c r="D37" s="212" t="s">
        <v>905</v>
      </c>
      <c r="E37" s="212" t="s">
        <v>122</v>
      </c>
      <c r="F37" s="212" t="s">
        <v>123</v>
      </c>
      <c r="G37" s="212" t="s">
        <v>445</v>
      </c>
      <c r="H37" s="212" t="s">
        <v>594</v>
      </c>
    </row>
    <row r="38" spans="1:8" ht="11.25">
      <c r="A38" s="93" t="s">
        <v>70</v>
      </c>
      <c r="B38" s="212" t="s">
        <v>378</v>
      </c>
      <c r="C38" s="212" t="s">
        <v>910</v>
      </c>
      <c r="D38" s="212" t="s">
        <v>911</v>
      </c>
      <c r="E38" s="212" t="s">
        <v>248</v>
      </c>
      <c r="F38" s="212" t="s">
        <v>249</v>
      </c>
      <c r="G38" s="212" t="s">
        <v>250</v>
      </c>
      <c r="H38" s="212" t="s">
        <v>596</v>
      </c>
    </row>
    <row r="39" spans="1:8" ht="11.25">
      <c r="A39" s="93" t="s">
        <v>71</v>
      </c>
      <c r="B39" s="212" t="s">
        <v>378</v>
      </c>
      <c r="C39" s="212" t="s">
        <v>916</v>
      </c>
      <c r="D39" s="212" t="s">
        <v>917</v>
      </c>
      <c r="E39" s="212" t="s">
        <v>276</v>
      </c>
      <c r="F39" s="212" t="s">
        <v>277</v>
      </c>
      <c r="G39" s="212" t="s">
        <v>410</v>
      </c>
      <c r="H39" s="212" t="s">
        <v>596</v>
      </c>
    </row>
    <row r="40" spans="1:8" ht="11.25">
      <c r="A40" s="93" t="s">
        <v>72</v>
      </c>
      <c r="B40" s="212" t="s">
        <v>378</v>
      </c>
      <c r="C40" s="212" t="s">
        <v>922</v>
      </c>
      <c r="D40" s="212" t="s">
        <v>923</v>
      </c>
      <c r="E40" s="212" t="s">
        <v>183</v>
      </c>
      <c r="F40" s="212" t="s">
        <v>184</v>
      </c>
      <c r="G40" s="212" t="s">
        <v>410</v>
      </c>
      <c r="H40" s="212" t="s">
        <v>596</v>
      </c>
    </row>
    <row r="41" spans="1:8" ht="11.25">
      <c r="A41" s="93" t="s">
        <v>73</v>
      </c>
      <c r="B41" s="212" t="s">
        <v>500</v>
      </c>
      <c r="C41" s="212" t="s">
        <v>943</v>
      </c>
      <c r="D41" s="212" t="s">
        <v>944</v>
      </c>
      <c r="E41" s="212" t="s">
        <v>187</v>
      </c>
      <c r="F41" s="212" t="s">
        <v>188</v>
      </c>
      <c r="G41" s="212" t="s">
        <v>536</v>
      </c>
      <c r="H41" s="212" t="s">
        <v>596</v>
      </c>
    </row>
    <row r="42" spans="1:8" ht="11.25">
      <c r="A42" s="93" t="s">
        <v>74</v>
      </c>
      <c r="B42" s="212" t="s">
        <v>500</v>
      </c>
      <c r="C42" s="212" t="s">
        <v>945</v>
      </c>
      <c r="D42" s="212" t="s">
        <v>946</v>
      </c>
      <c r="E42" s="212" t="s">
        <v>191</v>
      </c>
      <c r="F42" s="212" t="s">
        <v>192</v>
      </c>
      <c r="G42" s="212" t="s">
        <v>536</v>
      </c>
      <c r="H42" s="212" t="s">
        <v>596</v>
      </c>
    </row>
    <row r="43" spans="1:8" ht="11.25">
      <c r="A43" s="93" t="s">
        <v>75</v>
      </c>
      <c r="B43" s="212" t="s">
        <v>381</v>
      </c>
      <c r="C43" s="212" t="s">
        <v>957</v>
      </c>
      <c r="D43" s="212" t="s">
        <v>958</v>
      </c>
      <c r="E43" s="212" t="s">
        <v>412</v>
      </c>
      <c r="F43" s="212" t="s">
        <v>413</v>
      </c>
      <c r="G43" s="212" t="s">
        <v>414</v>
      </c>
      <c r="H43" s="212" t="s">
        <v>596</v>
      </c>
    </row>
    <row r="44" spans="1:8" ht="11.25">
      <c r="A44" s="93" t="s">
        <v>76</v>
      </c>
      <c r="B44" s="212" t="s">
        <v>383</v>
      </c>
      <c r="C44" s="212" t="s">
        <v>639</v>
      </c>
      <c r="D44" s="212" t="s">
        <v>640</v>
      </c>
      <c r="E44" s="212" t="s">
        <v>254</v>
      </c>
      <c r="F44" s="212" t="s">
        <v>255</v>
      </c>
      <c r="G44" s="212" t="s">
        <v>431</v>
      </c>
      <c r="H44" s="212" t="s">
        <v>596</v>
      </c>
    </row>
    <row r="45" spans="1:8" ht="11.25">
      <c r="A45" s="93" t="s">
        <v>77</v>
      </c>
      <c r="B45" s="212" t="s">
        <v>385</v>
      </c>
      <c r="C45" s="212" t="s">
        <v>313</v>
      </c>
      <c r="D45" s="212" t="s">
        <v>700</v>
      </c>
      <c r="E45" s="212" t="s">
        <v>124</v>
      </c>
      <c r="F45" s="212" t="s">
        <v>447</v>
      </c>
      <c r="G45" s="212" t="s">
        <v>448</v>
      </c>
      <c r="H45" s="212" t="s">
        <v>594</v>
      </c>
    </row>
    <row r="46" spans="1:8" ht="11.25">
      <c r="A46" s="93" t="s">
        <v>206</v>
      </c>
      <c r="B46" s="212" t="s">
        <v>385</v>
      </c>
      <c r="C46" s="212" t="s">
        <v>703</v>
      </c>
      <c r="D46" s="212" t="s">
        <v>407</v>
      </c>
      <c r="E46" s="212" t="s">
        <v>211</v>
      </c>
      <c r="F46" s="212" t="s">
        <v>338</v>
      </c>
      <c r="G46" s="212" t="s">
        <v>272</v>
      </c>
      <c r="H46" s="212" t="s">
        <v>596</v>
      </c>
    </row>
    <row r="47" spans="1:8" ht="11.25">
      <c r="A47" s="93" t="s">
        <v>306</v>
      </c>
      <c r="B47" s="212" t="s">
        <v>385</v>
      </c>
      <c r="C47" s="212" t="s">
        <v>362</v>
      </c>
      <c r="D47" s="212" t="s">
        <v>706</v>
      </c>
      <c r="E47" s="212" t="s">
        <v>172</v>
      </c>
      <c r="F47" s="212" t="s">
        <v>173</v>
      </c>
      <c r="G47" s="212" t="s">
        <v>174</v>
      </c>
      <c r="H47" s="212" t="s">
        <v>596</v>
      </c>
    </row>
    <row r="48" spans="1:8" ht="11.25">
      <c r="A48" s="93" t="s">
        <v>78</v>
      </c>
      <c r="B48" s="212" t="s">
        <v>385</v>
      </c>
      <c r="C48" s="212" t="s">
        <v>349</v>
      </c>
      <c r="D48" s="212" t="s">
        <v>709</v>
      </c>
      <c r="E48" s="212" t="s">
        <v>417</v>
      </c>
      <c r="F48" s="212" t="s">
        <v>338</v>
      </c>
      <c r="G48" s="212" t="s">
        <v>418</v>
      </c>
      <c r="H48" s="212" t="s">
        <v>596</v>
      </c>
    </row>
    <row r="49" spans="1:8" ht="11.25">
      <c r="A49" s="93" t="s">
        <v>79</v>
      </c>
      <c r="B49" s="212" t="s">
        <v>385</v>
      </c>
      <c r="C49" s="212" t="s">
        <v>710</v>
      </c>
      <c r="D49" s="212" t="s">
        <v>711</v>
      </c>
      <c r="E49" s="212" t="s">
        <v>177</v>
      </c>
      <c r="F49" s="212" t="s">
        <v>178</v>
      </c>
      <c r="G49" s="212" t="s">
        <v>448</v>
      </c>
      <c r="H49" s="212" t="s">
        <v>596</v>
      </c>
    </row>
    <row r="50" spans="1:8" ht="11.25">
      <c r="A50" s="93" t="s">
        <v>80</v>
      </c>
      <c r="B50" s="212" t="s">
        <v>314</v>
      </c>
      <c r="C50" s="212" t="s">
        <v>315</v>
      </c>
      <c r="D50" s="212" t="s">
        <v>722</v>
      </c>
      <c r="E50" s="212" t="s">
        <v>318</v>
      </c>
      <c r="F50" s="212" t="s">
        <v>193</v>
      </c>
      <c r="G50" s="212" t="s">
        <v>350</v>
      </c>
      <c r="H50" s="212" t="s">
        <v>596</v>
      </c>
    </row>
    <row r="51" spans="1:8" ht="11.25">
      <c r="A51" s="93" t="s">
        <v>81</v>
      </c>
      <c r="B51" s="212" t="s">
        <v>387</v>
      </c>
      <c r="C51" s="212" t="s">
        <v>727</v>
      </c>
      <c r="D51" s="212" t="s">
        <v>728</v>
      </c>
      <c r="E51" s="212" t="s">
        <v>318</v>
      </c>
      <c r="F51" s="212" t="s">
        <v>170</v>
      </c>
      <c r="G51" s="212" t="s">
        <v>431</v>
      </c>
      <c r="H51" s="212" t="s">
        <v>596</v>
      </c>
    </row>
    <row r="52" spans="1:8" ht="11.25">
      <c r="A52" s="93" t="s">
        <v>82</v>
      </c>
      <c r="B52" s="212" t="s">
        <v>387</v>
      </c>
      <c r="C52" s="212" t="s">
        <v>729</v>
      </c>
      <c r="D52" s="212" t="s">
        <v>730</v>
      </c>
      <c r="E52" s="212" t="s">
        <v>419</v>
      </c>
      <c r="F52" s="212" t="s">
        <v>420</v>
      </c>
      <c r="G52" s="212" t="s">
        <v>360</v>
      </c>
      <c r="H52" s="212" t="s">
        <v>596</v>
      </c>
    </row>
    <row r="53" spans="1:8" ht="11.25">
      <c r="A53" s="93" t="s">
        <v>83</v>
      </c>
      <c r="B53" s="212" t="s">
        <v>387</v>
      </c>
      <c r="C53" s="212" t="s">
        <v>729</v>
      </c>
      <c r="D53" s="212" t="s">
        <v>730</v>
      </c>
      <c r="E53" s="212" t="s">
        <v>361</v>
      </c>
      <c r="F53" s="212" t="s">
        <v>171</v>
      </c>
      <c r="G53" s="212" t="s">
        <v>360</v>
      </c>
      <c r="H53" s="212" t="s">
        <v>596</v>
      </c>
    </row>
    <row r="54" spans="1:8" ht="11.25">
      <c r="A54" s="93" t="s">
        <v>84</v>
      </c>
      <c r="B54" s="212" t="s">
        <v>387</v>
      </c>
      <c r="C54" s="212" t="s">
        <v>316</v>
      </c>
      <c r="D54" s="212" t="s">
        <v>733</v>
      </c>
      <c r="E54" s="212" t="s">
        <v>196</v>
      </c>
      <c r="F54" s="212" t="s">
        <v>197</v>
      </c>
      <c r="G54" s="212" t="s">
        <v>360</v>
      </c>
      <c r="H54" s="212" t="s">
        <v>596</v>
      </c>
    </row>
    <row r="55" spans="1:8" ht="11.25">
      <c r="A55" s="93" t="s">
        <v>85</v>
      </c>
      <c r="B55" s="212" t="s">
        <v>387</v>
      </c>
      <c r="C55" s="212" t="s">
        <v>316</v>
      </c>
      <c r="D55" s="212" t="s">
        <v>733</v>
      </c>
      <c r="E55" s="212" t="s">
        <v>351</v>
      </c>
      <c r="F55" s="212" t="s">
        <v>352</v>
      </c>
      <c r="G55" s="212" t="s">
        <v>344</v>
      </c>
      <c r="H55" s="212" t="s">
        <v>596</v>
      </c>
    </row>
    <row r="56" spans="1:8" ht="11.25">
      <c r="A56" s="93" t="s">
        <v>86</v>
      </c>
      <c r="B56" s="212" t="s">
        <v>389</v>
      </c>
      <c r="C56" s="212" t="s">
        <v>746</v>
      </c>
      <c r="D56" s="212" t="s">
        <v>747</v>
      </c>
      <c r="E56" s="212" t="s">
        <v>330</v>
      </c>
      <c r="F56" s="212" t="s">
        <v>200</v>
      </c>
      <c r="G56" s="212" t="s">
        <v>357</v>
      </c>
      <c r="H56" s="212" t="s">
        <v>596</v>
      </c>
    </row>
    <row r="57" spans="1:8" ht="11.25">
      <c r="A57" s="93" t="s">
        <v>87</v>
      </c>
      <c r="B57" s="212" t="s">
        <v>391</v>
      </c>
      <c r="C57" s="212" t="s">
        <v>750</v>
      </c>
      <c r="D57" s="212" t="s">
        <v>751</v>
      </c>
      <c r="E57" s="212" t="s">
        <v>264</v>
      </c>
      <c r="F57" s="212" t="s">
        <v>265</v>
      </c>
      <c r="G57" s="212" t="s">
        <v>344</v>
      </c>
      <c r="H57" s="212" t="s">
        <v>596</v>
      </c>
    </row>
    <row r="58" spans="1:8" ht="11.25">
      <c r="A58" s="93" t="s">
        <v>88</v>
      </c>
      <c r="B58" s="212" t="s">
        <v>391</v>
      </c>
      <c r="C58" s="212" t="s">
        <v>752</v>
      </c>
      <c r="D58" s="212" t="s">
        <v>753</v>
      </c>
      <c r="E58" s="212" t="s">
        <v>266</v>
      </c>
      <c r="F58" s="212" t="s">
        <v>267</v>
      </c>
      <c r="G58" s="212" t="s">
        <v>344</v>
      </c>
      <c r="H58" s="212" t="s">
        <v>596</v>
      </c>
    </row>
    <row r="59" spans="1:8" ht="11.25">
      <c r="A59" s="93" t="s">
        <v>89</v>
      </c>
      <c r="B59" s="212" t="s">
        <v>391</v>
      </c>
      <c r="C59" s="212" t="s">
        <v>322</v>
      </c>
      <c r="D59" s="212" t="s">
        <v>755</v>
      </c>
      <c r="E59" s="212" t="s">
        <v>181</v>
      </c>
      <c r="F59" s="212" t="s">
        <v>182</v>
      </c>
      <c r="G59" s="212" t="s">
        <v>344</v>
      </c>
      <c r="H59" s="212" t="s">
        <v>596</v>
      </c>
    </row>
    <row r="60" spans="1:8" ht="11.25">
      <c r="A60" s="93" t="s">
        <v>90</v>
      </c>
      <c r="B60" s="212" t="s">
        <v>391</v>
      </c>
      <c r="C60" s="212" t="s">
        <v>756</v>
      </c>
      <c r="D60" s="212" t="s">
        <v>757</v>
      </c>
      <c r="E60" s="212" t="s">
        <v>175</v>
      </c>
      <c r="F60" s="212" t="s">
        <v>176</v>
      </c>
      <c r="G60" s="212" t="s">
        <v>344</v>
      </c>
      <c r="H60" s="212" t="s">
        <v>596</v>
      </c>
    </row>
    <row r="61" spans="1:8" ht="11.25">
      <c r="A61" s="93" t="s">
        <v>91</v>
      </c>
      <c r="B61" s="212" t="s">
        <v>391</v>
      </c>
      <c r="C61" s="212" t="s">
        <v>758</v>
      </c>
      <c r="D61" s="212" t="s">
        <v>759</v>
      </c>
      <c r="E61" s="212" t="s">
        <v>194</v>
      </c>
      <c r="F61" s="212" t="s">
        <v>195</v>
      </c>
      <c r="G61" s="212" t="s">
        <v>344</v>
      </c>
      <c r="H61" s="212" t="s">
        <v>596</v>
      </c>
    </row>
    <row r="62" spans="1:8" ht="11.25">
      <c r="A62" s="93" t="s">
        <v>92</v>
      </c>
      <c r="B62" s="212" t="s">
        <v>391</v>
      </c>
      <c r="C62" s="212" t="s">
        <v>762</v>
      </c>
      <c r="D62" s="212" t="s">
        <v>763</v>
      </c>
      <c r="E62" s="212" t="s">
        <v>201</v>
      </c>
      <c r="F62" s="212" t="s">
        <v>202</v>
      </c>
      <c r="G62" s="212" t="s">
        <v>344</v>
      </c>
      <c r="H62" s="212" t="s">
        <v>596</v>
      </c>
    </row>
    <row r="63" spans="1:8" ht="11.25">
      <c r="A63" s="93" t="s">
        <v>93</v>
      </c>
      <c r="B63" s="212" t="s">
        <v>426</v>
      </c>
      <c r="C63" s="212" t="s">
        <v>771</v>
      </c>
      <c r="D63" s="212" t="s">
        <v>772</v>
      </c>
      <c r="E63" s="212" t="s">
        <v>125</v>
      </c>
      <c r="F63" s="212" t="s">
        <v>437</v>
      </c>
      <c r="G63" s="212" t="s">
        <v>438</v>
      </c>
      <c r="H63" s="212" t="s">
        <v>594</v>
      </c>
    </row>
    <row r="64" spans="1:8" ht="11.25">
      <c r="A64" s="93" t="s">
        <v>94</v>
      </c>
      <c r="B64" s="212" t="s">
        <v>426</v>
      </c>
      <c r="C64" s="212" t="s">
        <v>771</v>
      </c>
      <c r="D64" s="212" t="s">
        <v>772</v>
      </c>
      <c r="E64" s="212" t="s">
        <v>333</v>
      </c>
      <c r="F64" s="212" t="s">
        <v>203</v>
      </c>
      <c r="G64" s="212" t="s">
        <v>438</v>
      </c>
      <c r="H64" s="212" t="s">
        <v>596</v>
      </c>
    </row>
    <row r="65" spans="1:8" ht="11.25">
      <c r="A65" s="93" t="s">
        <v>95</v>
      </c>
      <c r="B65" s="212" t="s">
        <v>426</v>
      </c>
      <c r="C65" s="212" t="s">
        <v>771</v>
      </c>
      <c r="D65" s="212" t="s">
        <v>772</v>
      </c>
      <c r="E65" s="212" t="s">
        <v>358</v>
      </c>
      <c r="F65" s="212" t="s">
        <v>421</v>
      </c>
      <c r="G65" s="212" t="s">
        <v>438</v>
      </c>
      <c r="H65" s="212" t="s">
        <v>596</v>
      </c>
    </row>
    <row r="66" spans="1:8" ht="11.25">
      <c r="A66" s="93" t="s">
        <v>96</v>
      </c>
      <c r="B66" s="212" t="s">
        <v>428</v>
      </c>
      <c r="C66" s="212" t="s">
        <v>823</v>
      </c>
      <c r="D66" s="212" t="s">
        <v>347</v>
      </c>
      <c r="E66" s="212" t="s">
        <v>126</v>
      </c>
      <c r="F66" s="212" t="s">
        <v>127</v>
      </c>
      <c r="G66" s="212" t="s">
        <v>348</v>
      </c>
      <c r="H66" s="212" t="s">
        <v>594</v>
      </c>
    </row>
    <row r="67" spans="1:8" ht="11.25">
      <c r="A67" s="93" t="s">
        <v>97</v>
      </c>
      <c r="B67" s="212" t="s">
        <v>428</v>
      </c>
      <c r="C67" s="212" t="s">
        <v>824</v>
      </c>
      <c r="D67" s="212" t="s">
        <v>535</v>
      </c>
      <c r="E67" s="212" t="s">
        <v>238</v>
      </c>
      <c r="F67" s="212" t="s">
        <v>239</v>
      </c>
      <c r="G67" s="212" t="s">
        <v>536</v>
      </c>
      <c r="H67" s="212" t="s">
        <v>594</v>
      </c>
    </row>
    <row r="68" spans="1:8" ht="11.25">
      <c r="A68" s="93" t="s">
        <v>98</v>
      </c>
      <c r="B68" s="212" t="s">
        <v>428</v>
      </c>
      <c r="C68" s="212" t="s">
        <v>524</v>
      </c>
      <c r="D68" s="212" t="s">
        <v>525</v>
      </c>
      <c r="E68" s="212" t="s">
        <v>225</v>
      </c>
      <c r="F68" s="212" t="s">
        <v>226</v>
      </c>
      <c r="G68" s="212" t="s">
        <v>526</v>
      </c>
      <c r="H68" s="212" t="s">
        <v>594</v>
      </c>
    </row>
    <row r="69" spans="1:8" ht="11.25">
      <c r="A69" s="93" t="s">
        <v>99</v>
      </c>
      <c r="B69" s="212" t="s">
        <v>428</v>
      </c>
      <c r="C69" s="212" t="s">
        <v>428</v>
      </c>
      <c r="D69" s="212" t="s">
        <v>428</v>
      </c>
      <c r="E69" s="212" t="s">
        <v>207</v>
      </c>
      <c r="F69" s="212" t="s">
        <v>208</v>
      </c>
      <c r="G69" s="212" t="s">
        <v>396</v>
      </c>
      <c r="H69" s="212" t="s">
        <v>596</v>
      </c>
    </row>
    <row r="70" spans="1:8" ht="11.25">
      <c r="A70" s="93" t="s">
        <v>100</v>
      </c>
      <c r="B70" s="212" t="s">
        <v>428</v>
      </c>
      <c r="C70" s="212" t="s">
        <v>428</v>
      </c>
      <c r="D70" s="212" t="s">
        <v>428</v>
      </c>
      <c r="E70" s="212" t="s">
        <v>211</v>
      </c>
      <c r="F70" s="212" t="s">
        <v>338</v>
      </c>
      <c r="G70" s="212" t="s">
        <v>212</v>
      </c>
      <c r="H70" s="212" t="s">
        <v>596</v>
      </c>
    </row>
    <row r="71" spans="1:8" ht="11.25">
      <c r="A71" s="93" t="s">
        <v>101</v>
      </c>
      <c r="B71" s="212" t="s">
        <v>428</v>
      </c>
      <c r="C71" s="212" t="s">
        <v>428</v>
      </c>
      <c r="D71" s="212" t="s">
        <v>428</v>
      </c>
      <c r="E71" s="212" t="s">
        <v>213</v>
      </c>
      <c r="F71" s="212" t="s">
        <v>214</v>
      </c>
      <c r="G71" s="212" t="s">
        <v>341</v>
      </c>
      <c r="H71" s="212" t="s">
        <v>596</v>
      </c>
    </row>
    <row r="72" spans="1:8" ht="11.25">
      <c r="A72" s="93" t="s">
        <v>102</v>
      </c>
      <c r="B72" s="212" t="s">
        <v>428</v>
      </c>
      <c r="C72" s="212" t="s">
        <v>428</v>
      </c>
      <c r="D72" s="212" t="s">
        <v>428</v>
      </c>
      <c r="E72" s="212" t="s">
        <v>223</v>
      </c>
      <c r="F72" s="212" t="s">
        <v>224</v>
      </c>
      <c r="G72" s="212" t="s">
        <v>526</v>
      </c>
      <c r="H72" s="212" t="s">
        <v>596</v>
      </c>
    </row>
    <row r="73" spans="1:8" ht="11.25">
      <c r="A73" s="93" t="s">
        <v>103</v>
      </c>
      <c r="B73" s="212" t="s">
        <v>428</v>
      </c>
      <c r="C73" s="212" t="s">
        <v>428</v>
      </c>
      <c r="D73" s="212" t="s">
        <v>428</v>
      </c>
      <c r="E73" s="212" t="s">
        <v>236</v>
      </c>
      <c r="F73" s="212" t="s">
        <v>237</v>
      </c>
      <c r="G73" s="212" t="s">
        <v>536</v>
      </c>
      <c r="H73" s="212" t="s">
        <v>596</v>
      </c>
    </row>
    <row r="74" spans="1:8" ht="11.25">
      <c r="A74" s="93" t="s">
        <v>104</v>
      </c>
      <c r="B74" s="212" t="s">
        <v>428</v>
      </c>
      <c r="C74" s="212" t="s">
        <v>428</v>
      </c>
      <c r="D74" s="212" t="s">
        <v>428</v>
      </c>
      <c r="E74" s="212" t="s">
        <v>441</v>
      </c>
      <c r="F74" s="212" t="s">
        <v>442</v>
      </c>
      <c r="G74" s="212" t="s">
        <v>443</v>
      </c>
      <c r="H74" s="212" t="s">
        <v>596</v>
      </c>
    </row>
    <row r="75" spans="1:8" ht="11.25">
      <c r="A75" s="93" t="s">
        <v>105</v>
      </c>
      <c r="B75" s="212" t="s">
        <v>428</v>
      </c>
      <c r="C75" s="212" t="s">
        <v>428</v>
      </c>
      <c r="D75" s="212" t="s">
        <v>428</v>
      </c>
      <c r="E75" s="212" t="s">
        <v>209</v>
      </c>
      <c r="F75" s="212" t="s">
        <v>210</v>
      </c>
      <c r="G75" s="212" t="s">
        <v>335</v>
      </c>
      <c r="H75" s="212" t="s">
        <v>596</v>
      </c>
    </row>
    <row r="76" spans="1:8" ht="11.25">
      <c r="A76" s="93" t="s">
        <v>106</v>
      </c>
      <c r="B76" s="212" t="s">
        <v>428</v>
      </c>
      <c r="C76" s="212" t="s">
        <v>428</v>
      </c>
      <c r="D76" s="212" t="s">
        <v>428</v>
      </c>
      <c r="E76" s="212" t="s">
        <v>219</v>
      </c>
      <c r="F76" s="212" t="s">
        <v>345</v>
      </c>
      <c r="G76" s="212" t="s">
        <v>344</v>
      </c>
      <c r="H76" s="212" t="s">
        <v>596</v>
      </c>
    </row>
    <row r="77" spans="1:8" ht="11.25">
      <c r="A77" s="93" t="s">
        <v>107</v>
      </c>
      <c r="B77" s="212" t="s">
        <v>428</v>
      </c>
      <c r="C77" s="212" t="s">
        <v>428</v>
      </c>
      <c r="D77" s="212" t="s">
        <v>428</v>
      </c>
      <c r="E77" s="212" t="s">
        <v>424</v>
      </c>
      <c r="F77" s="212" t="s">
        <v>697</v>
      </c>
      <c r="G77" s="212" t="s">
        <v>530</v>
      </c>
      <c r="H77" s="212" t="s">
        <v>596</v>
      </c>
    </row>
    <row r="78" spans="1:8" ht="11.25">
      <c r="A78" s="93" t="s">
        <v>108</v>
      </c>
      <c r="B78" s="212" t="s">
        <v>428</v>
      </c>
      <c r="C78" s="212" t="s">
        <v>428</v>
      </c>
      <c r="D78" s="212" t="s">
        <v>428</v>
      </c>
      <c r="E78" s="212" t="s">
        <v>539</v>
      </c>
      <c r="F78" s="212" t="s">
        <v>220</v>
      </c>
      <c r="G78" s="212" t="s">
        <v>348</v>
      </c>
      <c r="H78" s="212" t="s">
        <v>596</v>
      </c>
    </row>
    <row r="79" spans="1:8" ht="11.25">
      <c r="A79" s="93" t="s">
        <v>109</v>
      </c>
      <c r="B79" s="212" t="s">
        <v>428</v>
      </c>
      <c r="C79" s="212" t="s">
        <v>428</v>
      </c>
      <c r="D79" s="212" t="s">
        <v>428</v>
      </c>
      <c r="E79" s="212" t="s">
        <v>215</v>
      </c>
      <c r="F79" s="212" t="s">
        <v>216</v>
      </c>
      <c r="G79" s="212" t="s">
        <v>401</v>
      </c>
      <c r="H79" s="212" t="s">
        <v>596</v>
      </c>
    </row>
    <row r="80" spans="1:8" ht="11.25">
      <c r="A80" s="93" t="s">
        <v>110</v>
      </c>
      <c r="B80" s="212" t="s">
        <v>428</v>
      </c>
      <c r="C80" s="212" t="s">
        <v>428</v>
      </c>
      <c r="D80" s="212" t="s">
        <v>428</v>
      </c>
      <c r="E80" s="212" t="s">
        <v>234</v>
      </c>
      <c r="F80" s="212" t="s">
        <v>235</v>
      </c>
      <c r="G80" s="212" t="s">
        <v>533</v>
      </c>
      <c r="H80" s="212" t="s">
        <v>594</v>
      </c>
    </row>
    <row r="81" spans="1:8" ht="11.25">
      <c r="A81" s="93" t="s">
        <v>111</v>
      </c>
      <c r="B81" s="212" t="s">
        <v>428</v>
      </c>
      <c r="C81" s="212" t="s">
        <v>428</v>
      </c>
      <c r="D81" s="212" t="s">
        <v>428</v>
      </c>
      <c r="E81" s="212" t="s">
        <v>221</v>
      </c>
      <c r="F81" s="212" t="s">
        <v>222</v>
      </c>
      <c r="G81" s="212" t="s">
        <v>348</v>
      </c>
      <c r="H81" s="212" t="s">
        <v>596</v>
      </c>
    </row>
    <row r="82" spans="1:8" ht="11.25">
      <c r="A82" s="93" t="s">
        <v>112</v>
      </c>
      <c r="B82" s="212" t="s">
        <v>428</v>
      </c>
      <c r="C82" s="212" t="s">
        <v>428</v>
      </c>
      <c r="D82" s="212" t="s">
        <v>428</v>
      </c>
      <c r="E82" s="212" t="s">
        <v>537</v>
      </c>
      <c r="F82" s="212" t="s">
        <v>538</v>
      </c>
      <c r="G82" s="212" t="s">
        <v>536</v>
      </c>
      <c r="H82" s="212" t="s">
        <v>596</v>
      </c>
    </row>
    <row r="83" spans="1:8" ht="11.25">
      <c r="A83" s="93" t="s">
        <v>113</v>
      </c>
      <c r="B83" s="212" t="s">
        <v>428</v>
      </c>
      <c r="C83" s="212" t="s">
        <v>428</v>
      </c>
      <c r="D83" s="212" t="s">
        <v>428</v>
      </c>
      <c r="E83" s="212" t="s">
        <v>217</v>
      </c>
      <c r="F83" s="212" t="s">
        <v>218</v>
      </c>
      <c r="G83" s="212" t="s">
        <v>344</v>
      </c>
      <c r="H83" s="212" t="s">
        <v>596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17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6"/>
  <sheetViews>
    <sheetView zoomScalePageLayoutView="0" workbookViewId="0" topLeftCell="A1">
      <selection activeCell="A2" sqref="A2:E226"/>
    </sheetView>
  </sheetViews>
  <sheetFormatPr defaultColWidth="9.00390625" defaultRowHeight="12.75"/>
  <cols>
    <col min="1" max="16384" width="9.125" style="42" customWidth="1"/>
  </cols>
  <sheetData>
    <row r="1" spans="1:5" ht="11.25">
      <c r="A1" s="42" t="s">
        <v>2</v>
      </c>
      <c r="B1" s="42" t="s">
        <v>0</v>
      </c>
      <c r="C1" s="42" t="s">
        <v>1</v>
      </c>
      <c r="D1" s="42" t="s">
        <v>0</v>
      </c>
      <c r="E1" s="42" t="s">
        <v>1</v>
      </c>
    </row>
    <row r="2" spans="1:5" ht="11.25">
      <c r="A2" s="212" t="s">
        <v>811</v>
      </c>
      <c r="B2" s="212" t="s">
        <v>811</v>
      </c>
      <c r="C2" s="212" t="s">
        <v>812</v>
      </c>
      <c r="D2" s="42" t="s">
        <v>811</v>
      </c>
      <c r="E2" s="42" t="s">
        <v>3</v>
      </c>
    </row>
    <row r="3" spans="1:5" ht="11.25">
      <c r="A3" s="212" t="s">
        <v>811</v>
      </c>
      <c r="B3" s="212" t="s">
        <v>811</v>
      </c>
      <c r="C3" s="212" t="s">
        <v>819</v>
      </c>
      <c r="D3" s="42" t="s">
        <v>365</v>
      </c>
      <c r="E3" s="42" t="s">
        <v>4</v>
      </c>
    </row>
    <row r="4" spans="1:5" ht="11.25">
      <c r="A4" s="212" t="s">
        <v>811</v>
      </c>
      <c r="B4" s="212" t="s">
        <v>813</v>
      </c>
      <c r="C4" s="212" t="s">
        <v>814</v>
      </c>
      <c r="D4" s="42" t="s">
        <v>394</v>
      </c>
      <c r="E4" s="42" t="s">
        <v>5</v>
      </c>
    </row>
    <row r="5" spans="1:5" ht="11.25">
      <c r="A5" s="212" t="s">
        <v>811</v>
      </c>
      <c r="B5" s="212" t="s">
        <v>815</v>
      </c>
      <c r="C5" s="212" t="s">
        <v>816</v>
      </c>
      <c r="D5" s="42" t="s">
        <v>397</v>
      </c>
      <c r="E5" s="42" t="s">
        <v>6</v>
      </c>
    </row>
    <row r="6" spans="1:5" ht="11.25">
      <c r="A6" s="212" t="s">
        <v>811</v>
      </c>
      <c r="B6" s="212" t="s">
        <v>817</v>
      </c>
      <c r="C6" s="212" t="s">
        <v>818</v>
      </c>
      <c r="D6" s="42" t="s">
        <v>128</v>
      </c>
      <c r="E6" s="42" t="s">
        <v>7</v>
      </c>
    </row>
    <row r="7" spans="1:5" ht="11.25">
      <c r="A7" s="212" t="s">
        <v>811</v>
      </c>
      <c r="B7" s="212" t="s">
        <v>820</v>
      </c>
      <c r="C7" s="212" t="s">
        <v>821</v>
      </c>
      <c r="D7" s="42" t="s">
        <v>336</v>
      </c>
      <c r="E7" s="42" t="s">
        <v>8</v>
      </c>
    </row>
    <row r="8" spans="1:5" ht="11.25">
      <c r="A8" s="212" t="s">
        <v>365</v>
      </c>
      <c r="B8" s="212" t="s">
        <v>365</v>
      </c>
      <c r="C8" s="212" t="s">
        <v>366</v>
      </c>
      <c r="D8" s="42" t="s">
        <v>367</v>
      </c>
      <c r="E8" s="42" t="s">
        <v>9</v>
      </c>
    </row>
    <row r="9" spans="1:5" ht="11.25">
      <c r="A9" s="212" t="s">
        <v>365</v>
      </c>
      <c r="B9" s="212" t="s">
        <v>365</v>
      </c>
      <c r="C9" s="212" t="s">
        <v>337</v>
      </c>
      <c r="D9" s="42" t="s">
        <v>339</v>
      </c>
      <c r="E9" s="42" t="s">
        <v>10</v>
      </c>
    </row>
    <row r="10" spans="1:5" ht="11.25">
      <c r="A10" s="212" t="s">
        <v>394</v>
      </c>
      <c r="B10" s="212" t="s">
        <v>394</v>
      </c>
      <c r="C10" s="212" t="s">
        <v>334</v>
      </c>
      <c r="D10" s="42" t="s">
        <v>399</v>
      </c>
      <c r="E10" s="42" t="s">
        <v>11</v>
      </c>
    </row>
    <row r="11" spans="1:5" ht="11.25">
      <c r="A11" s="212" t="s">
        <v>394</v>
      </c>
      <c r="B11" s="212" t="s">
        <v>394</v>
      </c>
      <c r="C11" s="212" t="s">
        <v>395</v>
      </c>
      <c r="D11" s="42" t="s">
        <v>324</v>
      </c>
      <c r="E11" s="42" t="s">
        <v>12</v>
      </c>
    </row>
    <row r="12" spans="1:5" ht="11.25">
      <c r="A12" s="212" t="s">
        <v>397</v>
      </c>
      <c r="B12" s="212" t="s">
        <v>397</v>
      </c>
      <c r="C12" s="212" t="s">
        <v>398</v>
      </c>
      <c r="D12" s="42" t="s">
        <v>131</v>
      </c>
      <c r="E12" s="42" t="s">
        <v>13</v>
      </c>
    </row>
    <row r="13" spans="1:5" ht="11.25">
      <c r="A13" s="212" t="s">
        <v>128</v>
      </c>
      <c r="B13" s="212" t="s">
        <v>128</v>
      </c>
      <c r="C13" s="212" t="s">
        <v>129</v>
      </c>
      <c r="D13" s="42" t="s">
        <v>342</v>
      </c>
      <c r="E13" s="42" t="s">
        <v>14</v>
      </c>
    </row>
    <row r="14" spans="1:5" ht="11.25">
      <c r="A14" s="212" t="s">
        <v>336</v>
      </c>
      <c r="B14" s="212" t="s">
        <v>336</v>
      </c>
      <c r="C14" s="212" t="s">
        <v>337</v>
      </c>
      <c r="D14" s="42" t="s">
        <v>822</v>
      </c>
      <c r="E14" s="42" t="s">
        <v>15</v>
      </c>
    </row>
    <row r="15" spans="1:5" ht="11.25">
      <c r="A15" s="212" t="s">
        <v>367</v>
      </c>
      <c r="B15" s="212" t="s">
        <v>367</v>
      </c>
      <c r="C15" s="212" t="s">
        <v>368</v>
      </c>
      <c r="D15" s="42" t="s">
        <v>346</v>
      </c>
      <c r="E15" s="42" t="s">
        <v>16</v>
      </c>
    </row>
    <row r="16" spans="1:5" ht="11.25">
      <c r="A16" s="212" t="s">
        <v>339</v>
      </c>
      <c r="B16" s="212" t="s">
        <v>339</v>
      </c>
      <c r="C16" s="212" t="s">
        <v>340</v>
      </c>
      <c r="D16" s="42" t="s">
        <v>823</v>
      </c>
      <c r="E16" s="42" t="s">
        <v>17</v>
      </c>
    </row>
    <row r="17" spans="1:5" ht="11.25">
      <c r="A17" s="212" t="s">
        <v>399</v>
      </c>
      <c r="B17" s="212" t="s">
        <v>399</v>
      </c>
      <c r="C17" s="212" t="s">
        <v>400</v>
      </c>
      <c r="D17" s="42" t="s">
        <v>824</v>
      </c>
      <c r="E17" s="42" t="s">
        <v>18</v>
      </c>
    </row>
    <row r="18" spans="1:5" ht="11.25">
      <c r="A18" s="212" t="s">
        <v>324</v>
      </c>
      <c r="B18" s="212" t="s">
        <v>324</v>
      </c>
      <c r="C18" s="212" t="s">
        <v>130</v>
      </c>
      <c r="D18" s="42" t="s">
        <v>825</v>
      </c>
      <c r="E18" s="42" t="s">
        <v>19</v>
      </c>
    </row>
    <row r="19" spans="1:5" ht="11.25">
      <c r="A19" s="212" t="s">
        <v>131</v>
      </c>
      <c r="B19" s="212" t="s">
        <v>131</v>
      </c>
      <c r="C19" s="212" t="s">
        <v>132</v>
      </c>
      <c r="D19" s="42" t="s">
        <v>369</v>
      </c>
      <c r="E19" s="42" t="s">
        <v>20</v>
      </c>
    </row>
    <row r="20" spans="1:5" ht="11.25">
      <c r="A20" s="212" t="s">
        <v>342</v>
      </c>
      <c r="B20" s="212" t="s">
        <v>342</v>
      </c>
      <c r="C20" s="212" t="s">
        <v>343</v>
      </c>
      <c r="D20" s="42" t="s">
        <v>371</v>
      </c>
      <c r="E20" s="42" t="s">
        <v>21</v>
      </c>
    </row>
    <row r="21" spans="1:5" ht="11.25">
      <c r="A21" s="212" t="s">
        <v>822</v>
      </c>
      <c r="B21" s="212" t="s">
        <v>822</v>
      </c>
      <c r="C21" s="212" t="s">
        <v>343</v>
      </c>
      <c r="D21" s="42" t="s">
        <v>326</v>
      </c>
      <c r="E21" s="42" t="s">
        <v>22</v>
      </c>
    </row>
    <row r="22" spans="1:5" ht="11.25">
      <c r="A22" s="212" t="s">
        <v>346</v>
      </c>
      <c r="B22" s="212" t="s">
        <v>346</v>
      </c>
      <c r="C22" s="212" t="s">
        <v>347</v>
      </c>
      <c r="D22" s="42" t="s">
        <v>427</v>
      </c>
      <c r="E22" s="42" t="s">
        <v>23</v>
      </c>
    </row>
    <row r="23" spans="1:5" ht="11.25">
      <c r="A23" s="212" t="s">
        <v>823</v>
      </c>
      <c r="B23" s="212" t="s">
        <v>823</v>
      </c>
      <c r="C23" s="212" t="s">
        <v>347</v>
      </c>
      <c r="D23" s="42" t="s">
        <v>425</v>
      </c>
      <c r="E23" s="42" t="s">
        <v>24</v>
      </c>
    </row>
    <row r="24" spans="1:5" ht="11.25">
      <c r="A24" s="212" t="s">
        <v>824</v>
      </c>
      <c r="B24" s="212" t="s">
        <v>824</v>
      </c>
      <c r="C24" s="212" t="s">
        <v>535</v>
      </c>
      <c r="D24" s="42" t="s">
        <v>874</v>
      </c>
      <c r="E24" s="42" t="s">
        <v>25</v>
      </c>
    </row>
    <row r="25" spans="1:5" ht="11.25">
      <c r="A25" s="212" t="s">
        <v>825</v>
      </c>
      <c r="B25" s="212" t="s">
        <v>825</v>
      </c>
      <c r="C25" s="212" t="s">
        <v>340</v>
      </c>
      <c r="D25" s="42" t="s">
        <v>524</v>
      </c>
      <c r="E25" s="42" t="s">
        <v>26</v>
      </c>
    </row>
    <row r="26" spans="1:5" ht="11.25">
      <c r="A26" s="212" t="s">
        <v>369</v>
      </c>
      <c r="B26" s="212" t="s">
        <v>369</v>
      </c>
      <c r="C26" s="212" t="s">
        <v>370</v>
      </c>
      <c r="D26" s="42" t="s">
        <v>695</v>
      </c>
      <c r="E26" s="42" t="s">
        <v>27</v>
      </c>
    </row>
    <row r="27" spans="1:5" ht="11.25">
      <c r="A27" s="212" t="s">
        <v>369</v>
      </c>
      <c r="B27" s="212" t="s">
        <v>369</v>
      </c>
      <c r="C27" s="212" t="s">
        <v>400</v>
      </c>
      <c r="D27" s="42" t="s">
        <v>374</v>
      </c>
      <c r="E27" s="42" t="s">
        <v>28</v>
      </c>
    </row>
    <row r="28" spans="1:5" ht="11.25">
      <c r="A28" s="212" t="s">
        <v>371</v>
      </c>
      <c r="B28" s="212" t="s">
        <v>827</v>
      </c>
      <c r="C28" s="212" t="s">
        <v>828</v>
      </c>
      <c r="D28" s="42" t="s">
        <v>527</v>
      </c>
      <c r="E28" s="42" t="s">
        <v>29</v>
      </c>
    </row>
    <row r="29" spans="1:5" ht="11.25">
      <c r="A29" s="212" t="s">
        <v>371</v>
      </c>
      <c r="B29" s="212" t="s">
        <v>371</v>
      </c>
      <c r="C29" s="212" t="s">
        <v>826</v>
      </c>
      <c r="D29" s="42" t="s">
        <v>328</v>
      </c>
      <c r="E29" s="42" t="s">
        <v>30</v>
      </c>
    </row>
    <row r="30" spans="1:5" ht="11.25">
      <c r="A30" s="212" t="s">
        <v>371</v>
      </c>
      <c r="B30" s="212" t="s">
        <v>371</v>
      </c>
      <c r="C30" s="212" t="s">
        <v>372</v>
      </c>
      <c r="D30" s="42" t="s">
        <v>627</v>
      </c>
      <c r="E30" s="42" t="s">
        <v>31</v>
      </c>
    </row>
    <row r="31" spans="1:5" ht="11.25">
      <c r="A31" s="212" t="s">
        <v>371</v>
      </c>
      <c r="B31" s="212" t="s">
        <v>829</v>
      </c>
      <c r="C31" s="212" t="s">
        <v>830</v>
      </c>
      <c r="D31" s="42" t="s">
        <v>696</v>
      </c>
      <c r="E31" s="42" t="s">
        <v>32</v>
      </c>
    </row>
    <row r="32" spans="1:5" ht="11.25">
      <c r="A32" s="212" t="s">
        <v>371</v>
      </c>
      <c r="B32" s="212" t="s">
        <v>831</v>
      </c>
      <c r="C32" s="212" t="s">
        <v>832</v>
      </c>
      <c r="D32" s="42" t="s">
        <v>883</v>
      </c>
      <c r="E32" s="42" t="s">
        <v>33</v>
      </c>
    </row>
    <row r="33" spans="1:5" ht="11.25">
      <c r="A33" s="212" t="s">
        <v>371</v>
      </c>
      <c r="B33" s="212" t="s">
        <v>833</v>
      </c>
      <c r="C33" s="212" t="s">
        <v>834</v>
      </c>
      <c r="D33" s="42" t="s">
        <v>887</v>
      </c>
      <c r="E33" s="42" t="s">
        <v>34</v>
      </c>
    </row>
    <row r="34" spans="1:5" ht="11.25">
      <c r="A34" s="212" t="s">
        <v>371</v>
      </c>
      <c r="B34" s="212" t="s">
        <v>429</v>
      </c>
      <c r="C34" s="212" t="s">
        <v>835</v>
      </c>
      <c r="D34" s="42" t="s">
        <v>531</v>
      </c>
      <c r="E34" s="42" t="s">
        <v>35</v>
      </c>
    </row>
    <row r="35" spans="1:5" ht="11.25">
      <c r="A35" s="212" t="s">
        <v>371</v>
      </c>
      <c r="B35" s="212" t="s">
        <v>836</v>
      </c>
      <c r="C35" s="212" t="s">
        <v>837</v>
      </c>
      <c r="D35" s="42" t="s">
        <v>430</v>
      </c>
      <c r="E35" s="42" t="s">
        <v>36</v>
      </c>
    </row>
    <row r="36" spans="1:5" ht="11.25">
      <c r="A36" s="212" t="s">
        <v>326</v>
      </c>
      <c r="B36" s="212" t="s">
        <v>839</v>
      </c>
      <c r="C36" s="212" t="s">
        <v>840</v>
      </c>
      <c r="D36" s="42" t="s">
        <v>309</v>
      </c>
      <c r="E36" s="42" t="s">
        <v>37</v>
      </c>
    </row>
    <row r="37" spans="1:5" ht="11.25">
      <c r="A37" s="212" t="s">
        <v>326</v>
      </c>
      <c r="B37" s="212" t="s">
        <v>326</v>
      </c>
      <c r="C37" s="212" t="s">
        <v>133</v>
      </c>
      <c r="D37" s="42" t="s">
        <v>378</v>
      </c>
      <c r="E37" s="42" t="s">
        <v>38</v>
      </c>
    </row>
    <row r="38" spans="1:5" ht="11.25">
      <c r="A38" s="212" t="s">
        <v>326</v>
      </c>
      <c r="B38" s="212" t="s">
        <v>326</v>
      </c>
      <c r="C38" s="212" t="s">
        <v>838</v>
      </c>
      <c r="D38" s="42" t="s">
        <v>569</v>
      </c>
      <c r="E38" s="42" t="s">
        <v>39</v>
      </c>
    </row>
    <row r="39" spans="1:5" ht="11.25">
      <c r="A39" s="212" t="s">
        <v>326</v>
      </c>
      <c r="B39" s="212" t="s">
        <v>326</v>
      </c>
      <c r="C39" s="212" t="s">
        <v>841</v>
      </c>
      <c r="D39" s="42" t="s">
        <v>534</v>
      </c>
      <c r="E39" s="42" t="s">
        <v>40</v>
      </c>
    </row>
    <row r="40" spans="1:5" ht="11.25">
      <c r="A40" s="212" t="s">
        <v>326</v>
      </c>
      <c r="B40" s="212" t="s">
        <v>326</v>
      </c>
      <c r="C40" s="212" t="s">
        <v>841</v>
      </c>
      <c r="D40" s="42" t="s">
        <v>500</v>
      </c>
      <c r="E40" s="42" t="s">
        <v>41</v>
      </c>
    </row>
    <row r="41" spans="1:5" ht="11.25">
      <c r="A41" s="212" t="s">
        <v>326</v>
      </c>
      <c r="B41" s="212" t="s">
        <v>326</v>
      </c>
      <c r="C41" s="212" t="s">
        <v>842</v>
      </c>
      <c r="D41" s="42" t="s">
        <v>381</v>
      </c>
      <c r="E41" s="42" t="s">
        <v>42</v>
      </c>
    </row>
    <row r="42" spans="1:5" ht="11.25">
      <c r="A42" s="212" t="s">
        <v>427</v>
      </c>
      <c r="B42" s="212" t="s">
        <v>843</v>
      </c>
      <c r="C42" s="212" t="s">
        <v>844</v>
      </c>
      <c r="D42" s="42" t="s">
        <v>439</v>
      </c>
      <c r="E42" s="42" t="s">
        <v>43</v>
      </c>
    </row>
    <row r="43" spans="1:5" ht="11.25">
      <c r="A43" s="212" t="s">
        <v>427</v>
      </c>
      <c r="B43" s="212" t="s">
        <v>845</v>
      </c>
      <c r="C43" s="212" t="s">
        <v>405</v>
      </c>
      <c r="D43" s="42" t="s">
        <v>383</v>
      </c>
      <c r="E43" s="42" t="s">
        <v>44</v>
      </c>
    </row>
    <row r="44" spans="1:5" ht="11.25">
      <c r="A44" s="212" t="s">
        <v>427</v>
      </c>
      <c r="B44" s="212" t="s">
        <v>427</v>
      </c>
      <c r="C44" s="212" t="s">
        <v>134</v>
      </c>
      <c r="D44" s="42" t="s">
        <v>385</v>
      </c>
      <c r="E44" s="42" t="s">
        <v>45</v>
      </c>
    </row>
    <row r="45" spans="1:5" ht="11.25">
      <c r="A45" s="212" t="s">
        <v>427</v>
      </c>
      <c r="B45" s="212" t="s">
        <v>427</v>
      </c>
      <c r="C45" s="212" t="s">
        <v>846</v>
      </c>
      <c r="D45" s="42" t="s">
        <v>314</v>
      </c>
      <c r="E45" s="42" t="s">
        <v>46</v>
      </c>
    </row>
    <row r="46" spans="1:5" ht="11.25">
      <c r="A46" s="212" t="s">
        <v>427</v>
      </c>
      <c r="B46" s="212" t="s">
        <v>427</v>
      </c>
      <c r="C46" s="212" t="s">
        <v>373</v>
      </c>
      <c r="D46" s="42" t="s">
        <v>387</v>
      </c>
      <c r="E46" s="42" t="s">
        <v>47</v>
      </c>
    </row>
    <row r="47" spans="1:5" ht="11.25">
      <c r="A47" s="212" t="s">
        <v>427</v>
      </c>
      <c r="B47" s="212" t="s">
        <v>847</v>
      </c>
      <c r="C47" s="212" t="s">
        <v>848</v>
      </c>
      <c r="D47" s="42" t="s">
        <v>604</v>
      </c>
      <c r="E47" s="42" t="s">
        <v>48</v>
      </c>
    </row>
    <row r="48" spans="1:5" ht="11.25">
      <c r="A48" s="212" t="s">
        <v>427</v>
      </c>
      <c r="B48" s="212" t="s">
        <v>849</v>
      </c>
      <c r="C48" s="212" t="s">
        <v>850</v>
      </c>
      <c r="D48" s="42" t="s">
        <v>389</v>
      </c>
      <c r="E48" s="42" t="s">
        <v>49</v>
      </c>
    </row>
    <row r="49" spans="1:5" ht="11.25">
      <c r="A49" s="212" t="s">
        <v>427</v>
      </c>
      <c r="B49" s="212" t="s">
        <v>851</v>
      </c>
      <c r="C49" s="212" t="s">
        <v>852</v>
      </c>
      <c r="D49" s="42" t="s">
        <v>391</v>
      </c>
      <c r="E49" s="42" t="s">
        <v>50</v>
      </c>
    </row>
    <row r="50" spans="1:5" ht="11.25">
      <c r="A50" s="212" t="s">
        <v>427</v>
      </c>
      <c r="B50" s="212" t="s">
        <v>853</v>
      </c>
      <c r="C50" s="212" t="s">
        <v>854</v>
      </c>
      <c r="D50" s="42" t="s">
        <v>426</v>
      </c>
      <c r="E50" s="42" t="s">
        <v>51</v>
      </c>
    </row>
    <row r="51" spans="1:3" ht="11.25">
      <c r="A51" s="212" t="s">
        <v>425</v>
      </c>
      <c r="B51" s="212" t="s">
        <v>855</v>
      </c>
      <c r="C51" s="212" t="s">
        <v>402</v>
      </c>
    </row>
    <row r="52" spans="1:3" ht="11.25">
      <c r="A52" s="212" t="s">
        <v>425</v>
      </c>
      <c r="B52" s="212" t="s">
        <v>856</v>
      </c>
      <c r="C52" s="212" t="s">
        <v>857</v>
      </c>
    </row>
    <row r="53" spans="1:3" ht="11.25">
      <c r="A53" s="212" t="s">
        <v>425</v>
      </c>
      <c r="B53" s="212" t="s">
        <v>858</v>
      </c>
      <c r="C53" s="212" t="s">
        <v>859</v>
      </c>
    </row>
    <row r="54" spans="1:3" ht="11.25">
      <c r="A54" s="212" t="s">
        <v>425</v>
      </c>
      <c r="B54" s="212" t="s">
        <v>860</v>
      </c>
      <c r="C54" s="212" t="s">
        <v>861</v>
      </c>
    </row>
    <row r="55" spans="1:3" ht="11.25">
      <c r="A55" s="212" t="s">
        <v>425</v>
      </c>
      <c r="B55" s="212" t="s">
        <v>862</v>
      </c>
      <c r="C55" s="212" t="s">
        <v>863</v>
      </c>
    </row>
    <row r="56" spans="1:3" ht="11.25">
      <c r="A56" s="212" t="s">
        <v>425</v>
      </c>
      <c r="B56" s="212" t="s">
        <v>425</v>
      </c>
      <c r="C56" s="212" t="s">
        <v>327</v>
      </c>
    </row>
    <row r="57" spans="1:3" ht="11.25">
      <c r="A57" s="212" t="s">
        <v>425</v>
      </c>
      <c r="B57" s="212" t="s">
        <v>864</v>
      </c>
      <c r="C57" s="212" t="s">
        <v>865</v>
      </c>
    </row>
    <row r="58" spans="1:3" ht="11.25">
      <c r="A58" s="212" t="s">
        <v>425</v>
      </c>
      <c r="B58" s="212" t="s">
        <v>866</v>
      </c>
      <c r="C58" s="212" t="s">
        <v>867</v>
      </c>
    </row>
    <row r="59" spans="1:3" ht="11.25">
      <c r="A59" s="212" t="s">
        <v>425</v>
      </c>
      <c r="B59" s="212" t="s">
        <v>868</v>
      </c>
      <c r="C59" s="212" t="s">
        <v>869</v>
      </c>
    </row>
    <row r="60" spans="1:3" ht="11.25">
      <c r="A60" s="212" t="s">
        <v>425</v>
      </c>
      <c r="B60" s="212" t="s">
        <v>870</v>
      </c>
      <c r="C60" s="212" t="s">
        <v>871</v>
      </c>
    </row>
    <row r="61" spans="1:3" ht="11.25">
      <c r="A61" s="212" t="s">
        <v>425</v>
      </c>
      <c r="B61" s="212" t="s">
        <v>872</v>
      </c>
      <c r="C61" s="212" t="s">
        <v>873</v>
      </c>
    </row>
    <row r="62" spans="1:3" ht="11.25">
      <c r="A62" s="212" t="s">
        <v>874</v>
      </c>
      <c r="B62" s="212" t="s">
        <v>876</v>
      </c>
      <c r="C62" s="212" t="s">
        <v>877</v>
      </c>
    </row>
    <row r="63" spans="1:3" ht="11.25">
      <c r="A63" s="212" t="s">
        <v>874</v>
      </c>
      <c r="B63" s="212" t="s">
        <v>598</v>
      </c>
      <c r="C63" s="212" t="s">
        <v>599</v>
      </c>
    </row>
    <row r="64" spans="1:3" ht="11.25">
      <c r="A64" s="212" t="s">
        <v>874</v>
      </c>
      <c r="B64" s="212" t="s">
        <v>874</v>
      </c>
      <c r="C64" s="212" t="s">
        <v>597</v>
      </c>
    </row>
    <row r="65" spans="1:3" ht="11.25">
      <c r="A65" s="212" t="s">
        <v>874</v>
      </c>
      <c r="B65" s="212" t="s">
        <v>874</v>
      </c>
      <c r="C65" s="212" t="s">
        <v>875</v>
      </c>
    </row>
    <row r="66" spans="1:3" ht="11.25">
      <c r="A66" s="212" t="s">
        <v>874</v>
      </c>
      <c r="B66" s="212" t="s">
        <v>874</v>
      </c>
      <c r="C66" s="212" t="s">
        <v>875</v>
      </c>
    </row>
    <row r="67" spans="1:3" ht="11.25">
      <c r="A67" s="212" t="s">
        <v>874</v>
      </c>
      <c r="B67" s="212" t="s">
        <v>874</v>
      </c>
      <c r="C67" s="212" t="s">
        <v>135</v>
      </c>
    </row>
    <row r="68" spans="1:3" ht="11.25">
      <c r="A68" s="212" t="s">
        <v>874</v>
      </c>
      <c r="B68" s="212" t="s">
        <v>600</v>
      </c>
      <c r="C68" s="212" t="s">
        <v>601</v>
      </c>
    </row>
    <row r="69" spans="1:3" ht="11.25">
      <c r="A69" s="212" t="s">
        <v>874</v>
      </c>
      <c r="B69" s="212" t="s">
        <v>602</v>
      </c>
      <c r="C69" s="212" t="s">
        <v>603</v>
      </c>
    </row>
    <row r="70" spans="1:3" ht="11.25">
      <c r="A70" s="212" t="s">
        <v>874</v>
      </c>
      <c r="B70" s="212" t="s">
        <v>604</v>
      </c>
      <c r="C70" s="212" t="s">
        <v>605</v>
      </c>
    </row>
    <row r="71" spans="1:3" ht="11.25">
      <c r="A71" s="212" t="s">
        <v>524</v>
      </c>
      <c r="B71" s="212" t="s">
        <v>524</v>
      </c>
      <c r="C71" s="212" t="s">
        <v>525</v>
      </c>
    </row>
    <row r="72" spans="1:3" ht="11.25">
      <c r="A72" s="212" t="s">
        <v>695</v>
      </c>
      <c r="B72" s="212" t="s">
        <v>606</v>
      </c>
      <c r="C72" s="212" t="s">
        <v>607</v>
      </c>
    </row>
    <row r="73" spans="1:3" ht="11.25">
      <c r="A73" s="212" t="s">
        <v>695</v>
      </c>
      <c r="B73" s="212" t="s">
        <v>609</v>
      </c>
      <c r="C73" s="212" t="s">
        <v>610</v>
      </c>
    </row>
    <row r="74" spans="1:3" ht="11.25">
      <c r="A74" s="212" t="s">
        <v>695</v>
      </c>
      <c r="B74" s="212" t="s">
        <v>611</v>
      </c>
      <c r="C74" s="212" t="s">
        <v>612</v>
      </c>
    </row>
    <row r="75" spans="1:3" ht="11.25">
      <c r="A75" s="212" t="s">
        <v>695</v>
      </c>
      <c r="B75" s="212" t="s">
        <v>695</v>
      </c>
      <c r="C75" s="212" t="s">
        <v>136</v>
      </c>
    </row>
    <row r="76" spans="1:3" ht="11.25">
      <c r="A76" s="212" t="s">
        <v>695</v>
      </c>
      <c r="B76" s="212" t="s">
        <v>695</v>
      </c>
      <c r="C76" s="212" t="s">
        <v>608</v>
      </c>
    </row>
    <row r="77" spans="1:3" ht="11.25">
      <c r="A77" s="212" t="s">
        <v>695</v>
      </c>
      <c r="B77" s="212" t="s">
        <v>695</v>
      </c>
      <c r="C77" s="212" t="s">
        <v>614</v>
      </c>
    </row>
    <row r="78" spans="1:3" ht="11.25">
      <c r="A78" s="212" t="s">
        <v>695</v>
      </c>
      <c r="B78" s="212" t="s">
        <v>359</v>
      </c>
      <c r="C78" s="212" t="s">
        <v>137</v>
      </c>
    </row>
    <row r="79" spans="1:3" ht="11.25">
      <c r="A79" s="212" t="s">
        <v>695</v>
      </c>
      <c r="B79" s="212" t="s">
        <v>359</v>
      </c>
      <c r="C79" s="212" t="s">
        <v>613</v>
      </c>
    </row>
    <row r="80" spans="1:3" ht="11.25">
      <c r="A80" s="212" t="s">
        <v>695</v>
      </c>
      <c r="B80" s="212" t="s">
        <v>615</v>
      </c>
      <c r="C80" s="212" t="s">
        <v>616</v>
      </c>
    </row>
    <row r="81" spans="1:3" ht="11.25">
      <c r="A81" s="212" t="s">
        <v>695</v>
      </c>
      <c r="B81" s="212" t="s">
        <v>617</v>
      </c>
      <c r="C81" s="212" t="s">
        <v>618</v>
      </c>
    </row>
    <row r="82" spans="1:3" ht="11.25">
      <c r="A82" s="212" t="s">
        <v>695</v>
      </c>
      <c r="B82" s="212" t="s">
        <v>619</v>
      </c>
      <c r="C82" s="212" t="s">
        <v>620</v>
      </c>
    </row>
    <row r="83" spans="1:3" ht="11.25">
      <c r="A83" s="212" t="s">
        <v>374</v>
      </c>
      <c r="B83" s="212" t="s">
        <v>374</v>
      </c>
      <c r="C83" s="212" t="s">
        <v>621</v>
      </c>
    </row>
    <row r="84" spans="1:3" ht="11.25">
      <c r="A84" s="212" t="s">
        <v>374</v>
      </c>
      <c r="B84" s="212" t="s">
        <v>374</v>
      </c>
      <c r="C84" s="212" t="s">
        <v>375</v>
      </c>
    </row>
    <row r="85" spans="1:3" ht="11.25">
      <c r="A85" s="212" t="s">
        <v>374</v>
      </c>
      <c r="B85" s="212" t="s">
        <v>622</v>
      </c>
      <c r="C85" s="212" t="s">
        <v>623</v>
      </c>
    </row>
    <row r="86" spans="1:3" ht="11.25">
      <c r="A86" s="212" t="s">
        <v>374</v>
      </c>
      <c r="B86" s="212" t="s">
        <v>423</v>
      </c>
      <c r="C86" s="212" t="s">
        <v>624</v>
      </c>
    </row>
    <row r="87" spans="1:3" ht="11.25">
      <c r="A87" s="212" t="s">
        <v>374</v>
      </c>
      <c r="B87" s="212" t="s">
        <v>625</v>
      </c>
      <c r="C87" s="212" t="s">
        <v>626</v>
      </c>
    </row>
    <row r="88" spans="1:3" ht="11.25">
      <c r="A88" s="212" t="s">
        <v>527</v>
      </c>
      <c r="B88" s="212" t="s">
        <v>527</v>
      </c>
      <c r="C88" s="212" t="s">
        <v>138</v>
      </c>
    </row>
    <row r="89" spans="1:3" ht="11.25">
      <c r="A89" s="212" t="s">
        <v>527</v>
      </c>
      <c r="B89" s="212" t="s">
        <v>527</v>
      </c>
      <c r="C89" s="212" t="s">
        <v>528</v>
      </c>
    </row>
    <row r="90" spans="1:3" ht="11.25">
      <c r="A90" s="212" t="s">
        <v>328</v>
      </c>
      <c r="B90" s="212" t="s">
        <v>328</v>
      </c>
      <c r="C90" s="212" t="s">
        <v>768</v>
      </c>
    </row>
    <row r="91" spans="1:3" ht="11.25">
      <c r="A91" s="212" t="s">
        <v>328</v>
      </c>
      <c r="B91" s="212" t="s">
        <v>426</v>
      </c>
      <c r="C91" s="212" t="s">
        <v>766</v>
      </c>
    </row>
    <row r="92" spans="1:3" ht="11.25">
      <c r="A92" s="212" t="s">
        <v>627</v>
      </c>
      <c r="B92" s="212" t="s">
        <v>627</v>
      </c>
      <c r="C92" s="212" t="s">
        <v>628</v>
      </c>
    </row>
    <row r="93" spans="1:3" ht="11.25">
      <c r="A93" s="212" t="s">
        <v>696</v>
      </c>
      <c r="B93" s="212" t="s">
        <v>329</v>
      </c>
      <c r="C93" s="212" t="s">
        <v>630</v>
      </c>
    </row>
    <row r="94" spans="1:3" ht="11.25">
      <c r="A94" s="212" t="s">
        <v>696</v>
      </c>
      <c r="B94" s="212" t="s">
        <v>878</v>
      </c>
      <c r="C94" s="212" t="s">
        <v>879</v>
      </c>
    </row>
    <row r="95" spans="1:3" ht="11.25">
      <c r="A95" s="212" t="s">
        <v>696</v>
      </c>
      <c r="B95" s="212" t="s">
        <v>880</v>
      </c>
      <c r="C95" s="212" t="s">
        <v>881</v>
      </c>
    </row>
    <row r="96" spans="1:3" ht="11.25">
      <c r="A96" s="212" t="s">
        <v>696</v>
      </c>
      <c r="B96" s="212" t="s">
        <v>696</v>
      </c>
      <c r="C96" s="212" t="s">
        <v>139</v>
      </c>
    </row>
    <row r="97" spans="1:3" ht="11.25">
      <c r="A97" s="212" t="s">
        <v>696</v>
      </c>
      <c r="B97" s="212" t="s">
        <v>696</v>
      </c>
      <c r="C97" s="212" t="s">
        <v>629</v>
      </c>
    </row>
    <row r="98" spans="1:3" ht="11.25">
      <c r="A98" s="212" t="s">
        <v>696</v>
      </c>
      <c r="B98" s="212" t="s">
        <v>696</v>
      </c>
      <c r="C98" s="212" t="s">
        <v>376</v>
      </c>
    </row>
    <row r="99" spans="1:3" ht="11.25">
      <c r="A99" s="212" t="s">
        <v>696</v>
      </c>
      <c r="B99" s="212" t="s">
        <v>422</v>
      </c>
      <c r="C99" s="212" t="s">
        <v>140</v>
      </c>
    </row>
    <row r="100" spans="1:3" ht="11.25">
      <c r="A100" s="212" t="s">
        <v>696</v>
      </c>
      <c r="B100" s="212" t="s">
        <v>422</v>
      </c>
      <c r="C100" s="212" t="s">
        <v>882</v>
      </c>
    </row>
    <row r="101" spans="1:3" ht="11.25">
      <c r="A101" s="212" t="s">
        <v>696</v>
      </c>
      <c r="B101" s="212" t="s">
        <v>408</v>
      </c>
      <c r="C101" s="212" t="s">
        <v>409</v>
      </c>
    </row>
    <row r="102" spans="1:3" ht="11.25">
      <c r="A102" s="212" t="s">
        <v>883</v>
      </c>
      <c r="B102" s="212" t="s">
        <v>883</v>
      </c>
      <c r="C102" s="212" t="s">
        <v>884</v>
      </c>
    </row>
    <row r="103" spans="1:3" ht="11.25">
      <c r="A103" s="212" t="s">
        <v>883</v>
      </c>
      <c r="B103" s="212" t="s">
        <v>885</v>
      </c>
      <c r="C103" s="212" t="s">
        <v>886</v>
      </c>
    </row>
    <row r="104" spans="1:3" ht="11.25">
      <c r="A104" s="212" t="s">
        <v>887</v>
      </c>
      <c r="B104" s="212" t="s">
        <v>887</v>
      </c>
      <c r="C104" s="212" t="s">
        <v>888</v>
      </c>
    </row>
    <row r="105" spans="1:3" ht="11.25">
      <c r="A105" s="212" t="s">
        <v>531</v>
      </c>
      <c r="B105" s="212" t="s">
        <v>887</v>
      </c>
      <c r="C105" s="212" t="s">
        <v>532</v>
      </c>
    </row>
    <row r="106" spans="1:3" ht="11.25">
      <c r="A106" s="212" t="s">
        <v>531</v>
      </c>
      <c r="B106" s="212" t="s">
        <v>531</v>
      </c>
      <c r="C106" s="212" t="s">
        <v>532</v>
      </c>
    </row>
    <row r="107" spans="1:3" ht="11.25">
      <c r="A107" s="212" t="s">
        <v>430</v>
      </c>
      <c r="B107" s="212" t="s">
        <v>889</v>
      </c>
      <c r="C107" s="212" t="s">
        <v>890</v>
      </c>
    </row>
    <row r="108" spans="1:3" ht="11.25">
      <c r="A108" s="212" t="s">
        <v>430</v>
      </c>
      <c r="B108" s="212" t="s">
        <v>891</v>
      </c>
      <c r="C108" s="212" t="s">
        <v>892</v>
      </c>
    </row>
    <row r="109" spans="1:3" ht="11.25">
      <c r="A109" s="212" t="s">
        <v>430</v>
      </c>
      <c r="B109" s="212" t="s">
        <v>893</v>
      </c>
      <c r="C109" s="212" t="s">
        <v>325</v>
      </c>
    </row>
    <row r="110" spans="1:3" ht="11.25">
      <c r="A110" s="212" t="s">
        <v>430</v>
      </c>
      <c r="B110" s="212" t="s">
        <v>895</v>
      </c>
      <c r="C110" s="212" t="s">
        <v>896</v>
      </c>
    </row>
    <row r="111" spans="1:3" ht="11.25">
      <c r="A111" s="212" t="s">
        <v>430</v>
      </c>
      <c r="B111" s="212" t="s">
        <v>897</v>
      </c>
      <c r="C111" s="212" t="s">
        <v>898</v>
      </c>
    </row>
    <row r="112" spans="1:3" ht="11.25">
      <c r="A112" s="212" t="s">
        <v>430</v>
      </c>
      <c r="B112" s="212" t="s">
        <v>430</v>
      </c>
      <c r="C112" s="212" t="s">
        <v>894</v>
      </c>
    </row>
    <row r="113" spans="1:3" ht="11.25">
      <c r="A113" s="212" t="s">
        <v>430</v>
      </c>
      <c r="B113" s="212" t="s">
        <v>430</v>
      </c>
      <c r="C113" s="212" t="s">
        <v>377</v>
      </c>
    </row>
    <row r="114" spans="1:3" ht="11.25">
      <c r="A114" s="212" t="s">
        <v>430</v>
      </c>
      <c r="B114" s="212" t="s">
        <v>311</v>
      </c>
      <c r="C114" s="212" t="s">
        <v>899</v>
      </c>
    </row>
    <row r="115" spans="1:3" ht="11.25">
      <c r="A115" s="212" t="s">
        <v>309</v>
      </c>
      <c r="B115" s="212" t="s">
        <v>900</v>
      </c>
      <c r="C115" s="212" t="s">
        <v>901</v>
      </c>
    </row>
    <row r="116" spans="1:3" ht="11.25">
      <c r="A116" s="212" t="s">
        <v>309</v>
      </c>
      <c r="B116" s="212" t="s">
        <v>902</v>
      </c>
      <c r="C116" s="212" t="s">
        <v>323</v>
      </c>
    </row>
    <row r="117" spans="1:3" ht="11.25">
      <c r="A117" s="212" t="s">
        <v>309</v>
      </c>
      <c r="B117" s="212" t="s">
        <v>903</v>
      </c>
      <c r="C117" s="212" t="s">
        <v>904</v>
      </c>
    </row>
    <row r="118" spans="1:3" ht="11.25">
      <c r="A118" s="212" t="s">
        <v>309</v>
      </c>
      <c r="B118" s="212" t="s">
        <v>903</v>
      </c>
      <c r="C118" s="212" t="s">
        <v>905</v>
      </c>
    </row>
    <row r="119" spans="1:3" ht="11.25">
      <c r="A119" s="212" t="s">
        <v>309</v>
      </c>
      <c r="B119" s="212" t="s">
        <v>309</v>
      </c>
      <c r="C119" s="212" t="s">
        <v>904</v>
      </c>
    </row>
    <row r="120" spans="1:3" ht="11.25">
      <c r="A120" s="212" t="s">
        <v>309</v>
      </c>
      <c r="B120" s="212" t="s">
        <v>309</v>
      </c>
      <c r="C120" s="212" t="s">
        <v>310</v>
      </c>
    </row>
    <row r="121" spans="1:3" ht="11.25">
      <c r="A121" s="212" t="s">
        <v>309</v>
      </c>
      <c r="B121" s="212" t="s">
        <v>311</v>
      </c>
      <c r="C121" s="212" t="s">
        <v>906</v>
      </c>
    </row>
    <row r="122" spans="1:3" ht="11.25">
      <c r="A122" s="212" t="s">
        <v>378</v>
      </c>
      <c r="B122" s="212" t="s">
        <v>907</v>
      </c>
      <c r="C122" s="212" t="s">
        <v>908</v>
      </c>
    </row>
    <row r="123" spans="1:3" ht="11.25">
      <c r="A123" s="212" t="s">
        <v>378</v>
      </c>
      <c r="B123" s="212" t="s">
        <v>910</v>
      </c>
      <c r="C123" s="212" t="s">
        <v>911</v>
      </c>
    </row>
    <row r="124" spans="1:3" ht="11.25">
      <c r="A124" s="212" t="s">
        <v>378</v>
      </c>
      <c r="B124" s="212" t="s">
        <v>912</v>
      </c>
      <c r="C124" s="212" t="s">
        <v>913</v>
      </c>
    </row>
    <row r="125" spans="1:3" ht="11.25">
      <c r="A125" s="212" t="s">
        <v>378</v>
      </c>
      <c r="B125" s="212" t="s">
        <v>914</v>
      </c>
      <c r="C125" s="212" t="s">
        <v>915</v>
      </c>
    </row>
    <row r="126" spans="1:3" ht="11.25">
      <c r="A126" s="212" t="s">
        <v>378</v>
      </c>
      <c r="B126" s="212" t="s">
        <v>916</v>
      </c>
      <c r="C126" s="212" t="s">
        <v>917</v>
      </c>
    </row>
    <row r="127" spans="1:3" ht="11.25">
      <c r="A127" s="212" t="s">
        <v>378</v>
      </c>
      <c r="B127" s="212" t="s">
        <v>918</v>
      </c>
      <c r="C127" s="212" t="s">
        <v>919</v>
      </c>
    </row>
    <row r="128" spans="1:3" ht="11.25">
      <c r="A128" s="212" t="s">
        <v>378</v>
      </c>
      <c r="B128" s="212" t="s">
        <v>378</v>
      </c>
      <c r="C128" s="212" t="s">
        <v>909</v>
      </c>
    </row>
    <row r="129" spans="1:3" ht="11.25">
      <c r="A129" s="212" t="s">
        <v>378</v>
      </c>
      <c r="B129" s="212" t="s">
        <v>378</v>
      </c>
      <c r="C129" s="212" t="s">
        <v>379</v>
      </c>
    </row>
    <row r="130" spans="1:3" ht="11.25">
      <c r="A130" s="212" t="s">
        <v>378</v>
      </c>
      <c r="B130" s="212" t="s">
        <v>378</v>
      </c>
      <c r="C130" s="212" t="s">
        <v>141</v>
      </c>
    </row>
    <row r="131" spans="1:3" ht="11.25">
      <c r="A131" s="212" t="s">
        <v>378</v>
      </c>
      <c r="B131" s="212" t="s">
        <v>920</v>
      </c>
      <c r="C131" s="212" t="s">
        <v>921</v>
      </c>
    </row>
    <row r="132" spans="1:3" ht="11.25">
      <c r="A132" s="212" t="s">
        <v>378</v>
      </c>
      <c r="B132" s="212" t="s">
        <v>922</v>
      </c>
      <c r="C132" s="212" t="s">
        <v>923</v>
      </c>
    </row>
    <row r="133" spans="1:3" ht="11.25">
      <c r="A133" s="212" t="s">
        <v>378</v>
      </c>
      <c r="B133" s="212" t="s">
        <v>924</v>
      </c>
      <c r="C133" s="212" t="s">
        <v>925</v>
      </c>
    </row>
    <row r="134" spans="1:3" ht="11.25">
      <c r="A134" s="212" t="s">
        <v>378</v>
      </c>
      <c r="B134" s="212" t="s">
        <v>926</v>
      </c>
      <c r="C134" s="212" t="s">
        <v>927</v>
      </c>
    </row>
    <row r="135" spans="1:3" ht="11.25">
      <c r="A135" s="212" t="s">
        <v>569</v>
      </c>
      <c r="B135" s="212" t="s">
        <v>569</v>
      </c>
      <c r="C135" s="212" t="s">
        <v>380</v>
      </c>
    </row>
    <row r="136" spans="1:3" ht="11.25">
      <c r="A136" s="212" t="s">
        <v>534</v>
      </c>
      <c r="B136" s="212" t="s">
        <v>534</v>
      </c>
      <c r="C136" s="212" t="s">
        <v>535</v>
      </c>
    </row>
    <row r="137" spans="1:3" ht="11.25">
      <c r="A137" s="212" t="s">
        <v>500</v>
      </c>
      <c r="B137" s="212" t="s">
        <v>317</v>
      </c>
      <c r="C137" s="212" t="s">
        <v>929</v>
      </c>
    </row>
    <row r="138" spans="1:3" ht="11.25">
      <c r="A138" s="212" t="s">
        <v>500</v>
      </c>
      <c r="B138" s="212" t="s">
        <v>930</v>
      </c>
      <c r="C138" s="212" t="s">
        <v>931</v>
      </c>
    </row>
    <row r="139" spans="1:3" ht="11.25">
      <c r="A139" s="212" t="s">
        <v>500</v>
      </c>
      <c r="B139" s="212" t="s">
        <v>932</v>
      </c>
      <c r="C139" s="212" t="s">
        <v>933</v>
      </c>
    </row>
    <row r="140" spans="1:3" ht="11.25">
      <c r="A140" s="212" t="s">
        <v>500</v>
      </c>
      <c r="B140" s="212" t="s">
        <v>934</v>
      </c>
      <c r="C140" s="212" t="s">
        <v>935</v>
      </c>
    </row>
    <row r="141" spans="1:3" ht="11.25">
      <c r="A141" s="212" t="s">
        <v>500</v>
      </c>
      <c r="B141" s="212" t="s">
        <v>936</v>
      </c>
      <c r="C141" s="212" t="s">
        <v>937</v>
      </c>
    </row>
    <row r="142" spans="1:3" ht="11.25">
      <c r="A142" s="212" t="s">
        <v>500</v>
      </c>
      <c r="B142" s="212" t="s">
        <v>938</v>
      </c>
      <c r="C142" s="212" t="s">
        <v>939</v>
      </c>
    </row>
    <row r="143" spans="1:3" ht="11.25">
      <c r="A143" s="212" t="s">
        <v>500</v>
      </c>
      <c r="B143" s="212" t="s">
        <v>940</v>
      </c>
      <c r="C143" s="212" t="s">
        <v>941</v>
      </c>
    </row>
    <row r="144" spans="1:3" ht="11.25">
      <c r="A144" s="212" t="s">
        <v>500</v>
      </c>
      <c r="B144" s="212" t="s">
        <v>500</v>
      </c>
      <c r="C144" s="212" t="s">
        <v>928</v>
      </c>
    </row>
    <row r="145" spans="1:3" ht="11.25">
      <c r="A145" s="212" t="s">
        <v>500</v>
      </c>
      <c r="B145" s="212" t="s">
        <v>500</v>
      </c>
      <c r="C145" s="212" t="s">
        <v>942</v>
      </c>
    </row>
    <row r="146" spans="1:3" ht="11.25">
      <c r="A146" s="212" t="s">
        <v>500</v>
      </c>
      <c r="B146" s="212" t="s">
        <v>943</v>
      </c>
      <c r="C146" s="212" t="s">
        <v>944</v>
      </c>
    </row>
    <row r="147" spans="1:3" ht="11.25">
      <c r="A147" s="212" t="s">
        <v>500</v>
      </c>
      <c r="B147" s="212" t="s">
        <v>945</v>
      </c>
      <c r="C147" s="212" t="s">
        <v>946</v>
      </c>
    </row>
    <row r="148" spans="1:3" ht="11.25">
      <c r="A148" s="212" t="s">
        <v>500</v>
      </c>
      <c r="B148" s="212" t="s">
        <v>947</v>
      </c>
      <c r="C148" s="212" t="s">
        <v>948</v>
      </c>
    </row>
    <row r="149" spans="1:3" ht="11.25">
      <c r="A149" s="212" t="s">
        <v>381</v>
      </c>
      <c r="B149" s="212" t="s">
        <v>949</v>
      </c>
      <c r="C149" s="212" t="s">
        <v>950</v>
      </c>
    </row>
    <row r="150" spans="1:3" ht="11.25">
      <c r="A150" s="212" t="s">
        <v>381</v>
      </c>
      <c r="B150" s="212" t="s">
        <v>951</v>
      </c>
      <c r="C150" s="212" t="s">
        <v>952</v>
      </c>
    </row>
    <row r="151" spans="1:3" ht="11.25">
      <c r="A151" s="212" t="s">
        <v>381</v>
      </c>
      <c r="B151" s="212" t="s">
        <v>953</v>
      </c>
      <c r="C151" s="212" t="s">
        <v>954</v>
      </c>
    </row>
    <row r="152" spans="1:3" ht="11.25">
      <c r="A152" s="212" t="s">
        <v>381</v>
      </c>
      <c r="B152" s="212" t="s">
        <v>955</v>
      </c>
      <c r="C152" s="212" t="s">
        <v>956</v>
      </c>
    </row>
    <row r="153" spans="1:3" ht="11.25">
      <c r="A153" s="212" t="s">
        <v>381</v>
      </c>
      <c r="B153" s="212" t="s">
        <v>957</v>
      </c>
      <c r="C153" s="212" t="s">
        <v>958</v>
      </c>
    </row>
    <row r="154" spans="1:3" ht="11.25">
      <c r="A154" s="212" t="s">
        <v>381</v>
      </c>
      <c r="B154" s="212" t="s">
        <v>959</v>
      </c>
      <c r="C154" s="212" t="s">
        <v>960</v>
      </c>
    </row>
    <row r="155" spans="1:3" ht="11.25">
      <c r="A155" s="212" t="s">
        <v>381</v>
      </c>
      <c r="B155" s="212" t="s">
        <v>961</v>
      </c>
      <c r="C155" s="212" t="s">
        <v>962</v>
      </c>
    </row>
    <row r="156" spans="1:3" ht="11.25">
      <c r="A156" s="212" t="s">
        <v>381</v>
      </c>
      <c r="B156" s="212" t="s">
        <v>381</v>
      </c>
      <c r="C156" s="212" t="s">
        <v>142</v>
      </c>
    </row>
    <row r="157" spans="1:3" ht="11.25">
      <c r="A157" s="212" t="s">
        <v>381</v>
      </c>
      <c r="B157" s="212" t="s">
        <v>381</v>
      </c>
      <c r="C157" s="212" t="s">
        <v>382</v>
      </c>
    </row>
    <row r="158" spans="1:3" ht="11.25">
      <c r="A158" s="212" t="s">
        <v>381</v>
      </c>
      <c r="B158" s="212" t="s">
        <v>963</v>
      </c>
      <c r="C158" s="212" t="s">
        <v>964</v>
      </c>
    </row>
    <row r="159" spans="1:3" ht="11.25">
      <c r="A159" s="212" t="s">
        <v>381</v>
      </c>
      <c r="B159" s="212" t="s">
        <v>633</v>
      </c>
      <c r="C159" s="212" t="s">
        <v>634</v>
      </c>
    </row>
    <row r="160" spans="1:3" ht="11.25">
      <c r="A160" s="212" t="s">
        <v>381</v>
      </c>
      <c r="B160" s="212" t="s">
        <v>635</v>
      </c>
      <c r="C160" s="212" t="s">
        <v>636</v>
      </c>
    </row>
    <row r="161" spans="1:3" ht="11.25">
      <c r="A161" s="212" t="s">
        <v>439</v>
      </c>
      <c r="B161" s="212" t="s">
        <v>439</v>
      </c>
      <c r="C161" s="212" t="s">
        <v>440</v>
      </c>
    </row>
    <row r="162" spans="1:3" ht="11.25">
      <c r="A162" s="212" t="s">
        <v>383</v>
      </c>
      <c r="B162" s="212" t="s">
        <v>308</v>
      </c>
      <c r="C162" s="212" t="s">
        <v>637</v>
      </c>
    </row>
    <row r="163" spans="1:3" ht="11.25">
      <c r="A163" s="212" t="s">
        <v>383</v>
      </c>
      <c r="B163" s="212" t="s">
        <v>639</v>
      </c>
      <c r="C163" s="212" t="s">
        <v>640</v>
      </c>
    </row>
    <row r="164" spans="1:3" ht="11.25">
      <c r="A164" s="212" t="s">
        <v>383</v>
      </c>
      <c r="B164" s="212" t="s">
        <v>641</v>
      </c>
      <c r="C164" s="212" t="s">
        <v>642</v>
      </c>
    </row>
    <row r="165" spans="1:3" ht="11.25">
      <c r="A165" s="212" t="s">
        <v>383</v>
      </c>
      <c r="B165" s="212" t="s">
        <v>643</v>
      </c>
      <c r="C165" s="212" t="s">
        <v>644</v>
      </c>
    </row>
    <row r="166" spans="1:3" ht="11.25">
      <c r="A166" s="212" t="s">
        <v>383</v>
      </c>
      <c r="B166" s="212" t="s">
        <v>645</v>
      </c>
      <c r="C166" s="212" t="s">
        <v>646</v>
      </c>
    </row>
    <row r="167" spans="1:3" ht="11.25">
      <c r="A167" s="212" t="s">
        <v>383</v>
      </c>
      <c r="B167" s="212" t="s">
        <v>647</v>
      </c>
      <c r="C167" s="212" t="s">
        <v>648</v>
      </c>
    </row>
    <row r="168" spans="1:3" ht="11.25">
      <c r="A168" s="212" t="s">
        <v>383</v>
      </c>
      <c r="B168" s="212" t="s">
        <v>331</v>
      </c>
      <c r="C168" s="212" t="s">
        <v>698</v>
      </c>
    </row>
    <row r="169" spans="1:3" ht="11.25">
      <c r="A169" s="212" t="s">
        <v>383</v>
      </c>
      <c r="B169" s="212" t="s">
        <v>383</v>
      </c>
      <c r="C169" s="212" t="s">
        <v>638</v>
      </c>
    </row>
    <row r="170" spans="1:3" ht="11.25">
      <c r="A170" s="212" t="s">
        <v>383</v>
      </c>
      <c r="B170" s="212" t="s">
        <v>383</v>
      </c>
      <c r="C170" s="212" t="s">
        <v>384</v>
      </c>
    </row>
    <row r="171" spans="1:3" ht="11.25">
      <c r="A171" s="212" t="s">
        <v>385</v>
      </c>
      <c r="B171" s="212" t="s">
        <v>313</v>
      </c>
      <c r="C171" s="212" t="s">
        <v>700</v>
      </c>
    </row>
    <row r="172" spans="1:3" ht="11.25">
      <c r="A172" s="212" t="s">
        <v>385</v>
      </c>
      <c r="B172" s="212" t="s">
        <v>701</v>
      </c>
      <c r="C172" s="212" t="s">
        <v>702</v>
      </c>
    </row>
    <row r="173" spans="1:3" ht="11.25">
      <c r="A173" s="212" t="s">
        <v>385</v>
      </c>
      <c r="B173" s="212" t="s">
        <v>703</v>
      </c>
      <c r="C173" s="212" t="s">
        <v>407</v>
      </c>
    </row>
    <row r="174" spans="1:3" ht="11.25">
      <c r="A174" s="212" t="s">
        <v>385</v>
      </c>
      <c r="B174" s="212" t="s">
        <v>704</v>
      </c>
      <c r="C174" s="212" t="s">
        <v>705</v>
      </c>
    </row>
    <row r="175" spans="1:3" ht="11.25">
      <c r="A175" s="212" t="s">
        <v>385</v>
      </c>
      <c r="B175" s="212" t="s">
        <v>362</v>
      </c>
      <c r="C175" s="212" t="s">
        <v>706</v>
      </c>
    </row>
    <row r="176" spans="1:3" ht="11.25">
      <c r="A176" s="212" t="s">
        <v>385</v>
      </c>
      <c r="B176" s="212" t="s">
        <v>707</v>
      </c>
      <c r="C176" s="212" t="s">
        <v>708</v>
      </c>
    </row>
    <row r="177" spans="1:3" ht="11.25">
      <c r="A177" s="212" t="s">
        <v>385</v>
      </c>
      <c r="B177" s="212" t="s">
        <v>349</v>
      </c>
      <c r="C177" s="212" t="s">
        <v>709</v>
      </c>
    </row>
    <row r="178" spans="1:3" ht="11.25">
      <c r="A178" s="212" t="s">
        <v>385</v>
      </c>
      <c r="B178" s="212" t="s">
        <v>385</v>
      </c>
      <c r="C178" s="212" t="s">
        <v>143</v>
      </c>
    </row>
    <row r="179" spans="1:3" ht="11.25">
      <c r="A179" s="212" t="s">
        <v>385</v>
      </c>
      <c r="B179" s="212" t="s">
        <v>385</v>
      </c>
      <c r="C179" s="212" t="s">
        <v>699</v>
      </c>
    </row>
    <row r="180" spans="1:3" ht="11.25">
      <c r="A180" s="212" t="s">
        <v>385</v>
      </c>
      <c r="B180" s="212" t="s">
        <v>385</v>
      </c>
      <c r="C180" s="212" t="s">
        <v>386</v>
      </c>
    </row>
    <row r="181" spans="1:3" ht="11.25">
      <c r="A181" s="212" t="s">
        <v>385</v>
      </c>
      <c r="B181" s="212" t="s">
        <v>710</v>
      </c>
      <c r="C181" s="212" t="s">
        <v>711</v>
      </c>
    </row>
    <row r="182" spans="1:3" ht="11.25">
      <c r="A182" s="212" t="s">
        <v>314</v>
      </c>
      <c r="B182" s="212" t="s">
        <v>713</v>
      </c>
      <c r="C182" s="212" t="s">
        <v>714</v>
      </c>
    </row>
    <row r="183" spans="1:3" ht="11.25">
      <c r="A183" s="212" t="s">
        <v>314</v>
      </c>
      <c r="B183" s="212" t="s">
        <v>715</v>
      </c>
      <c r="C183" s="212" t="s">
        <v>716</v>
      </c>
    </row>
    <row r="184" spans="1:3" ht="11.25">
      <c r="A184" s="212" t="s">
        <v>314</v>
      </c>
      <c r="B184" s="212" t="s">
        <v>717</v>
      </c>
      <c r="C184" s="212" t="s">
        <v>718</v>
      </c>
    </row>
    <row r="185" spans="1:3" ht="11.25">
      <c r="A185" s="212" t="s">
        <v>314</v>
      </c>
      <c r="B185" s="212" t="s">
        <v>145</v>
      </c>
      <c r="C185" s="212" t="s">
        <v>146</v>
      </c>
    </row>
    <row r="186" spans="1:3" ht="11.25">
      <c r="A186" s="212" t="s">
        <v>314</v>
      </c>
      <c r="B186" s="212" t="s">
        <v>719</v>
      </c>
      <c r="C186" s="212" t="s">
        <v>720</v>
      </c>
    </row>
    <row r="187" spans="1:3" ht="11.25">
      <c r="A187" s="212" t="s">
        <v>314</v>
      </c>
      <c r="B187" s="212" t="s">
        <v>314</v>
      </c>
      <c r="C187" s="212" t="s">
        <v>144</v>
      </c>
    </row>
    <row r="188" spans="1:3" ht="11.25">
      <c r="A188" s="212" t="s">
        <v>314</v>
      </c>
      <c r="B188" s="212" t="s">
        <v>314</v>
      </c>
      <c r="C188" s="212" t="s">
        <v>712</v>
      </c>
    </row>
    <row r="189" spans="1:3" ht="11.25">
      <c r="A189" s="212" t="s">
        <v>314</v>
      </c>
      <c r="B189" s="212" t="s">
        <v>314</v>
      </c>
      <c r="C189" s="212" t="s">
        <v>721</v>
      </c>
    </row>
    <row r="190" spans="1:3" ht="11.25">
      <c r="A190" s="212" t="s">
        <v>314</v>
      </c>
      <c r="B190" s="212" t="s">
        <v>315</v>
      </c>
      <c r="C190" s="212" t="s">
        <v>147</v>
      </c>
    </row>
    <row r="191" spans="1:3" ht="11.25">
      <c r="A191" s="212" t="s">
        <v>314</v>
      </c>
      <c r="B191" s="212" t="s">
        <v>315</v>
      </c>
      <c r="C191" s="212" t="s">
        <v>722</v>
      </c>
    </row>
    <row r="192" spans="1:3" ht="11.25">
      <c r="A192" s="212" t="s">
        <v>314</v>
      </c>
      <c r="B192" s="212" t="s">
        <v>723</v>
      </c>
      <c r="C192" s="212" t="s">
        <v>724</v>
      </c>
    </row>
    <row r="193" spans="1:3" ht="11.25">
      <c r="A193" s="212" t="s">
        <v>387</v>
      </c>
      <c r="B193" s="212" t="s">
        <v>725</v>
      </c>
      <c r="C193" s="212" t="s">
        <v>726</v>
      </c>
    </row>
    <row r="194" spans="1:3" ht="11.25">
      <c r="A194" s="212" t="s">
        <v>387</v>
      </c>
      <c r="B194" s="212" t="s">
        <v>727</v>
      </c>
      <c r="C194" s="212" t="s">
        <v>728</v>
      </c>
    </row>
    <row r="195" spans="1:3" ht="11.25">
      <c r="A195" s="212" t="s">
        <v>387</v>
      </c>
      <c r="B195" s="212" t="s">
        <v>729</v>
      </c>
      <c r="C195" s="212" t="s">
        <v>730</v>
      </c>
    </row>
    <row r="196" spans="1:3" ht="11.25">
      <c r="A196" s="212" t="s">
        <v>387</v>
      </c>
      <c r="B196" s="212" t="s">
        <v>731</v>
      </c>
      <c r="C196" s="212" t="s">
        <v>732</v>
      </c>
    </row>
    <row r="197" spans="1:3" ht="11.25">
      <c r="A197" s="212" t="s">
        <v>387</v>
      </c>
      <c r="B197" s="212" t="s">
        <v>387</v>
      </c>
      <c r="C197" s="212" t="s">
        <v>148</v>
      </c>
    </row>
    <row r="198" spans="1:3" ht="11.25">
      <c r="A198" s="212" t="s">
        <v>387</v>
      </c>
      <c r="B198" s="212" t="s">
        <v>387</v>
      </c>
      <c r="C198" s="212" t="s">
        <v>388</v>
      </c>
    </row>
    <row r="199" spans="1:3" ht="11.25">
      <c r="A199" s="212" t="s">
        <v>387</v>
      </c>
      <c r="B199" s="212" t="s">
        <v>316</v>
      </c>
      <c r="C199" s="212" t="s">
        <v>149</v>
      </c>
    </row>
    <row r="200" spans="1:3" ht="11.25">
      <c r="A200" s="212" t="s">
        <v>387</v>
      </c>
      <c r="B200" s="212" t="s">
        <v>316</v>
      </c>
      <c r="C200" s="212" t="s">
        <v>733</v>
      </c>
    </row>
    <row r="201" spans="1:3" ht="11.25">
      <c r="A201" s="212" t="s">
        <v>604</v>
      </c>
      <c r="B201" s="212" t="s">
        <v>604</v>
      </c>
      <c r="C201" s="212" t="s">
        <v>734</v>
      </c>
    </row>
    <row r="202" spans="1:3" ht="11.25">
      <c r="A202" s="212" t="s">
        <v>389</v>
      </c>
      <c r="B202" s="212" t="s">
        <v>735</v>
      </c>
      <c r="C202" s="212" t="s">
        <v>736</v>
      </c>
    </row>
    <row r="203" spans="1:3" ht="11.25">
      <c r="A203" s="212" t="s">
        <v>389</v>
      </c>
      <c r="B203" s="212" t="s">
        <v>737</v>
      </c>
      <c r="C203" s="212" t="s">
        <v>738</v>
      </c>
    </row>
    <row r="204" spans="1:3" ht="11.25">
      <c r="A204" s="212" t="s">
        <v>389</v>
      </c>
      <c r="B204" s="212" t="s">
        <v>739</v>
      </c>
      <c r="C204" s="212" t="s">
        <v>740</v>
      </c>
    </row>
    <row r="205" spans="1:3" ht="11.25">
      <c r="A205" s="212" t="s">
        <v>389</v>
      </c>
      <c r="B205" s="212" t="s">
        <v>741</v>
      </c>
      <c r="C205" s="212" t="s">
        <v>742</v>
      </c>
    </row>
    <row r="206" spans="1:3" ht="11.25">
      <c r="A206" s="212" t="s">
        <v>389</v>
      </c>
      <c r="B206" s="212" t="s">
        <v>321</v>
      </c>
      <c r="C206" s="212" t="s">
        <v>743</v>
      </c>
    </row>
    <row r="207" spans="1:3" ht="11.25">
      <c r="A207" s="212" t="s">
        <v>389</v>
      </c>
      <c r="B207" s="212" t="s">
        <v>744</v>
      </c>
      <c r="C207" s="212" t="s">
        <v>745</v>
      </c>
    </row>
    <row r="208" spans="1:3" ht="11.25">
      <c r="A208" s="212" t="s">
        <v>389</v>
      </c>
      <c r="B208" s="212" t="s">
        <v>389</v>
      </c>
      <c r="C208" s="212" t="s">
        <v>390</v>
      </c>
    </row>
    <row r="209" spans="1:3" ht="11.25">
      <c r="A209" s="212" t="s">
        <v>389</v>
      </c>
      <c r="B209" s="212" t="s">
        <v>746</v>
      </c>
      <c r="C209" s="212" t="s">
        <v>747</v>
      </c>
    </row>
    <row r="210" spans="1:3" ht="11.25">
      <c r="A210" s="212" t="s">
        <v>389</v>
      </c>
      <c r="B210" s="212" t="s">
        <v>748</v>
      </c>
      <c r="C210" s="212" t="s">
        <v>749</v>
      </c>
    </row>
    <row r="211" spans="1:3" ht="11.25">
      <c r="A211" s="212" t="s">
        <v>391</v>
      </c>
      <c r="B211" s="212" t="s">
        <v>750</v>
      </c>
      <c r="C211" s="212" t="s">
        <v>751</v>
      </c>
    </row>
    <row r="212" spans="1:3" ht="11.25">
      <c r="A212" s="212" t="s">
        <v>391</v>
      </c>
      <c r="B212" s="212" t="s">
        <v>752</v>
      </c>
      <c r="C212" s="212" t="s">
        <v>753</v>
      </c>
    </row>
    <row r="213" spans="1:3" ht="11.25">
      <c r="A213" s="212" t="s">
        <v>391</v>
      </c>
      <c r="B213" s="212" t="s">
        <v>322</v>
      </c>
      <c r="C213" s="212" t="s">
        <v>755</v>
      </c>
    </row>
    <row r="214" spans="1:3" ht="11.25">
      <c r="A214" s="212" t="s">
        <v>391</v>
      </c>
      <c r="B214" s="212" t="s">
        <v>756</v>
      </c>
      <c r="C214" s="212" t="s">
        <v>757</v>
      </c>
    </row>
    <row r="215" spans="1:3" ht="11.25">
      <c r="A215" s="212" t="s">
        <v>391</v>
      </c>
      <c r="B215" s="212" t="s">
        <v>758</v>
      </c>
      <c r="C215" s="212" t="s">
        <v>759</v>
      </c>
    </row>
    <row r="216" spans="1:3" ht="11.25">
      <c r="A216" s="212" t="s">
        <v>391</v>
      </c>
      <c r="B216" s="212" t="s">
        <v>391</v>
      </c>
      <c r="C216" s="212" t="s">
        <v>392</v>
      </c>
    </row>
    <row r="217" spans="1:3" ht="11.25">
      <c r="A217" s="212" t="s">
        <v>391</v>
      </c>
      <c r="B217" s="212" t="s">
        <v>391</v>
      </c>
      <c r="C217" s="212" t="s">
        <v>754</v>
      </c>
    </row>
    <row r="218" spans="1:3" ht="11.25">
      <c r="A218" s="212" t="s">
        <v>391</v>
      </c>
      <c r="B218" s="212" t="s">
        <v>760</v>
      </c>
      <c r="C218" s="212" t="s">
        <v>761</v>
      </c>
    </row>
    <row r="219" spans="1:3" ht="11.25">
      <c r="A219" s="212" t="s">
        <v>391</v>
      </c>
      <c r="B219" s="212" t="s">
        <v>762</v>
      </c>
      <c r="C219" s="212" t="s">
        <v>763</v>
      </c>
    </row>
    <row r="220" spans="1:3" ht="11.25">
      <c r="A220" s="212" t="s">
        <v>426</v>
      </c>
      <c r="B220" s="212" t="s">
        <v>764</v>
      </c>
      <c r="C220" s="212" t="s">
        <v>765</v>
      </c>
    </row>
    <row r="221" spans="1:3" ht="11.25">
      <c r="A221" s="212" t="s">
        <v>426</v>
      </c>
      <c r="B221" s="212" t="s">
        <v>767</v>
      </c>
      <c r="C221" s="212" t="s">
        <v>768</v>
      </c>
    </row>
    <row r="222" spans="1:3" ht="11.25">
      <c r="A222" s="212" t="s">
        <v>426</v>
      </c>
      <c r="B222" s="212" t="s">
        <v>422</v>
      </c>
      <c r="C222" s="212" t="s">
        <v>312</v>
      </c>
    </row>
    <row r="223" spans="1:3" ht="11.25">
      <c r="A223" s="212" t="s">
        <v>426</v>
      </c>
      <c r="B223" s="212" t="s">
        <v>769</v>
      </c>
      <c r="C223" s="212" t="s">
        <v>770</v>
      </c>
    </row>
    <row r="224" spans="1:3" ht="11.25">
      <c r="A224" s="212" t="s">
        <v>426</v>
      </c>
      <c r="B224" s="212" t="s">
        <v>426</v>
      </c>
      <c r="C224" s="212" t="s">
        <v>766</v>
      </c>
    </row>
    <row r="225" spans="1:3" ht="11.25">
      <c r="A225" s="212" t="s">
        <v>426</v>
      </c>
      <c r="B225" s="212" t="s">
        <v>426</v>
      </c>
      <c r="C225" s="212" t="s">
        <v>393</v>
      </c>
    </row>
    <row r="226" spans="1:3" ht="11.25">
      <c r="A226" s="212" t="s">
        <v>426</v>
      </c>
      <c r="B226" s="212" t="s">
        <v>771</v>
      </c>
      <c r="C226" s="212" t="s">
        <v>772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803</v>
      </c>
      <c r="B1" s="2"/>
    </row>
    <row r="2" spans="1:4" ht="11.25">
      <c r="A2" s="2" t="s">
        <v>805</v>
      </c>
      <c r="B2" s="4" t="s">
        <v>472</v>
      </c>
      <c r="D2" s="4" t="s">
        <v>502</v>
      </c>
    </row>
    <row r="3" spans="1:4" ht="11.25">
      <c r="A3" s="2" t="s">
        <v>785</v>
      </c>
      <c r="B3" s="5" t="s">
        <v>784</v>
      </c>
      <c r="D3" s="3" t="s">
        <v>503</v>
      </c>
    </row>
    <row r="4" spans="1:4" ht="11.25">
      <c r="A4" s="2" t="s">
        <v>786</v>
      </c>
      <c r="B4" s="5" t="s">
        <v>456</v>
      </c>
      <c r="D4" s="3" t="s">
        <v>504</v>
      </c>
    </row>
    <row r="5" spans="1:4" ht="11.25">
      <c r="A5" s="2" t="s">
        <v>807</v>
      </c>
      <c r="B5" s="2"/>
      <c r="D5" s="3" t="s">
        <v>505</v>
      </c>
    </row>
    <row r="6" spans="1:4" ht="11.25">
      <c r="A6" s="2" t="s">
        <v>808</v>
      </c>
      <c r="B6" s="2"/>
      <c r="D6" s="3" t="s">
        <v>506</v>
      </c>
    </row>
    <row r="7" spans="1:4" ht="11.25">
      <c r="A7" s="2" t="s">
        <v>809</v>
      </c>
      <c r="B7" s="2"/>
      <c r="D7" s="3" t="s">
        <v>507</v>
      </c>
    </row>
    <row r="8" spans="1:4" ht="11.25">
      <c r="A8" s="2" t="s">
        <v>804</v>
      </c>
      <c r="D8" s="3" t="s">
        <v>508</v>
      </c>
    </row>
    <row r="9" spans="1:4" ht="11.25">
      <c r="A9" s="2" t="s">
        <v>540</v>
      </c>
      <c r="D9" s="3" t="s">
        <v>509</v>
      </c>
    </row>
    <row r="10" spans="1:4" ht="11.25">
      <c r="A10" s="2" t="s">
        <v>806</v>
      </c>
      <c r="D10" s="3" t="s">
        <v>510</v>
      </c>
    </row>
    <row r="11" spans="1:4" ht="11.25">
      <c r="A11" s="2" t="s">
        <v>542</v>
      </c>
      <c r="D11" s="3" t="s">
        <v>511</v>
      </c>
    </row>
    <row r="12" spans="1:4" ht="11.25">
      <c r="A12" s="2" t="s">
        <v>543</v>
      </c>
      <c r="D12" s="3" t="s">
        <v>512</v>
      </c>
    </row>
    <row r="13" spans="1:4" ht="11.25">
      <c r="A13" s="2" t="s">
        <v>544</v>
      </c>
      <c r="D13" s="3" t="s">
        <v>513</v>
      </c>
    </row>
    <row r="14" spans="1:4" ht="11.25">
      <c r="A14" s="2" t="s">
        <v>545</v>
      </c>
      <c r="D14" s="3" t="s">
        <v>514</v>
      </c>
    </row>
    <row r="15" spans="1:4" ht="11.25">
      <c r="A15" s="2" t="s">
        <v>546</v>
      </c>
      <c r="D15" s="3" t="s">
        <v>515</v>
      </c>
    </row>
    <row r="16" spans="1:4" ht="11.25">
      <c r="A16" s="2" t="s">
        <v>810</v>
      </c>
      <c r="D16" s="3" t="s">
        <v>516</v>
      </c>
    </row>
    <row r="17" ht="11.25">
      <c r="A17" s="2" t="s">
        <v>550</v>
      </c>
    </row>
    <row r="18" spans="1:2" ht="11.25">
      <c r="A18" s="2" t="s">
        <v>541</v>
      </c>
      <c r="B18" s="4" t="s">
        <v>519</v>
      </c>
    </row>
    <row r="19" spans="1:2" ht="33.75">
      <c r="A19" s="2" t="s">
        <v>551</v>
      </c>
      <c r="B19" s="96" t="s">
        <v>594</v>
      </c>
    </row>
    <row r="20" spans="1:2" ht="11.25">
      <c r="A20" s="2" t="s">
        <v>552</v>
      </c>
      <c r="B20" s="96" t="s">
        <v>595</v>
      </c>
    </row>
    <row r="21" spans="1:2" ht="33.75">
      <c r="A21" s="2" t="s">
        <v>547</v>
      </c>
      <c r="B21" s="96" t="s">
        <v>596</v>
      </c>
    </row>
    <row r="22" ht="11.25">
      <c r="A22" s="2" t="s">
        <v>548</v>
      </c>
    </row>
    <row r="23" ht="11.25">
      <c r="A23" s="2" t="s">
        <v>549</v>
      </c>
    </row>
    <row r="24" ht="11.25">
      <c r="A24" s="2" t="s">
        <v>553</v>
      </c>
    </row>
    <row r="25" ht="11.25">
      <c r="A25" s="2" t="s">
        <v>555</v>
      </c>
    </row>
    <row r="26" ht="11.25">
      <c r="A26" s="2" t="s">
        <v>556</v>
      </c>
    </row>
    <row r="27" ht="11.25">
      <c r="A27" s="2" t="s">
        <v>560</v>
      </c>
    </row>
    <row r="28" ht="11.25">
      <c r="A28" s="2" t="s">
        <v>554</v>
      </c>
    </row>
    <row r="29" ht="11.25">
      <c r="A29" s="2" t="s">
        <v>563</v>
      </c>
    </row>
    <row r="30" ht="11.25">
      <c r="A30" s="2" t="s">
        <v>557</v>
      </c>
    </row>
    <row r="31" ht="11.25">
      <c r="A31" s="2" t="s">
        <v>558</v>
      </c>
    </row>
    <row r="32" ht="11.25">
      <c r="A32" s="2" t="s">
        <v>559</v>
      </c>
    </row>
    <row r="33" ht="11.25">
      <c r="A33" s="2" t="s">
        <v>565</v>
      </c>
    </row>
    <row r="34" ht="11.25">
      <c r="A34" s="2" t="s">
        <v>566</v>
      </c>
    </row>
    <row r="35" ht="11.25">
      <c r="A35" s="2" t="s">
        <v>567</v>
      </c>
    </row>
    <row r="36" ht="11.25">
      <c r="A36" s="2" t="s">
        <v>800</v>
      </c>
    </row>
    <row r="37" ht="11.25">
      <c r="A37" s="2" t="s">
        <v>561</v>
      </c>
    </row>
    <row r="38" ht="11.25">
      <c r="A38" s="2" t="s">
        <v>562</v>
      </c>
    </row>
    <row r="39" ht="11.25">
      <c r="A39" s="2" t="s">
        <v>564</v>
      </c>
    </row>
    <row r="40" ht="11.25">
      <c r="A40" s="2" t="s">
        <v>572</v>
      </c>
    </row>
    <row r="41" ht="11.25">
      <c r="A41" s="2" t="s">
        <v>577</v>
      </c>
    </row>
    <row r="42" ht="11.25">
      <c r="A42" s="2" t="s">
        <v>578</v>
      </c>
    </row>
    <row r="43" ht="11.25">
      <c r="A43" s="2" t="s">
        <v>568</v>
      </c>
    </row>
    <row r="44" ht="11.25">
      <c r="A44" s="2" t="s">
        <v>569</v>
      </c>
    </row>
    <row r="45" ht="11.25">
      <c r="A45" s="2" t="s">
        <v>570</v>
      </c>
    </row>
    <row r="46" ht="11.25">
      <c r="A46" s="2" t="s">
        <v>571</v>
      </c>
    </row>
    <row r="47" ht="11.25">
      <c r="A47" s="2" t="s">
        <v>582</v>
      </c>
    </row>
    <row r="48" ht="11.25">
      <c r="A48" s="2" t="s">
        <v>583</v>
      </c>
    </row>
    <row r="49" ht="11.25">
      <c r="A49" s="2" t="s">
        <v>590</v>
      </c>
    </row>
    <row r="50" ht="11.25">
      <c r="A50" s="2" t="s">
        <v>584</v>
      </c>
    </row>
    <row r="51" ht="11.25">
      <c r="A51" s="2" t="s">
        <v>591</v>
      </c>
    </row>
    <row r="52" spans="1:2" ht="11.25">
      <c r="A52" s="2" t="s">
        <v>585</v>
      </c>
      <c r="B52" s="2"/>
    </row>
    <row r="53" spans="1:2" ht="11.25">
      <c r="A53" s="2" t="s">
        <v>573</v>
      </c>
      <c r="B53" s="2"/>
    </row>
    <row r="54" spans="1:2" ht="11.25">
      <c r="A54" s="2" t="s">
        <v>574</v>
      </c>
      <c r="B54" s="2"/>
    </row>
    <row r="55" spans="1:2" ht="11.25">
      <c r="A55" s="2" t="s">
        <v>575</v>
      </c>
      <c r="B55" s="2"/>
    </row>
    <row r="56" spans="1:2" ht="11.25">
      <c r="A56" s="2" t="s">
        <v>576</v>
      </c>
      <c r="B56" s="2"/>
    </row>
    <row r="57" spans="1:2" ht="11.25">
      <c r="A57" s="2" t="s">
        <v>588</v>
      </c>
      <c r="B57" s="2"/>
    </row>
    <row r="58" spans="1:2" ht="11.25">
      <c r="A58" s="2" t="s">
        <v>592</v>
      </c>
      <c r="B58" s="2"/>
    </row>
    <row r="59" spans="1:2" ht="11.25">
      <c r="A59" s="2" t="s">
        <v>589</v>
      </c>
      <c r="B59" s="2"/>
    </row>
    <row r="60" spans="1:2" ht="11.25">
      <c r="A60" s="2" t="s">
        <v>579</v>
      </c>
      <c r="B60" s="2"/>
    </row>
    <row r="61" spans="1:2" ht="11.25">
      <c r="A61" s="2" t="s">
        <v>580</v>
      </c>
      <c r="B61" s="2"/>
    </row>
    <row r="62" spans="1:2" ht="11.25">
      <c r="A62" s="2" t="s">
        <v>581</v>
      </c>
      <c r="B62" s="2"/>
    </row>
    <row r="63" spans="1:2" ht="11.25">
      <c r="A63" s="2" t="s">
        <v>586</v>
      </c>
      <c r="B63" s="2"/>
    </row>
    <row r="64" spans="1:2" ht="11.25">
      <c r="A64" s="2" t="s">
        <v>587</v>
      </c>
      <c r="B64" s="2"/>
    </row>
    <row r="65" spans="1:2" ht="11.25">
      <c r="A65" s="2" t="s">
        <v>452</v>
      </c>
      <c r="B65" s="2"/>
    </row>
    <row r="66" spans="1:2" ht="11.25">
      <c r="A66" s="2" t="s">
        <v>453</v>
      </c>
      <c r="B66" s="2"/>
    </row>
    <row r="67" spans="1:2" ht="11.25">
      <c r="A67" s="2" t="s">
        <v>454</v>
      </c>
      <c r="B67" s="2"/>
    </row>
    <row r="68" spans="1:2" ht="11.25">
      <c r="A68" s="2" t="s">
        <v>451</v>
      </c>
      <c r="B68" s="2"/>
    </row>
    <row r="69" spans="1:2" ht="11.25">
      <c r="A69" s="2" t="s">
        <v>459</v>
      </c>
      <c r="B69" s="2"/>
    </row>
    <row r="70" spans="1:2" ht="11.25">
      <c r="A70" s="2" t="s">
        <v>460</v>
      </c>
      <c r="B70" s="2"/>
    </row>
    <row r="71" spans="1:2" ht="11.25">
      <c r="A71" s="2" t="s">
        <v>455</v>
      </c>
      <c r="B71" s="2"/>
    </row>
    <row r="72" spans="1:2" ht="11.25">
      <c r="A72" s="2" t="s">
        <v>463</v>
      </c>
      <c r="B72" s="2"/>
    </row>
    <row r="73" spans="1:2" ht="11.25">
      <c r="A73" s="2" t="s">
        <v>457</v>
      </c>
      <c r="B73" s="2"/>
    </row>
    <row r="74" spans="1:2" ht="11.25">
      <c r="A74" s="2" t="s">
        <v>458</v>
      </c>
      <c r="B74" s="2"/>
    </row>
    <row r="75" spans="1:2" ht="11.25">
      <c r="A75" s="2" t="s">
        <v>467</v>
      </c>
      <c r="B75" s="2"/>
    </row>
    <row r="76" spans="1:2" ht="11.25">
      <c r="A76" s="2" t="s">
        <v>461</v>
      </c>
      <c r="B76" s="2"/>
    </row>
    <row r="77" spans="1:2" ht="11.25">
      <c r="A77" s="2" t="s">
        <v>462</v>
      </c>
      <c r="B77" s="2"/>
    </row>
    <row r="78" spans="1:2" ht="11.25">
      <c r="A78" s="2" t="s">
        <v>468</v>
      </c>
      <c r="B78" s="2"/>
    </row>
    <row r="79" spans="1:2" ht="11.25">
      <c r="A79" s="2" t="s">
        <v>471</v>
      </c>
      <c r="B79" s="2"/>
    </row>
    <row r="80" spans="1:2" ht="11.25">
      <c r="A80" s="2" t="s">
        <v>469</v>
      </c>
      <c r="B80" s="2"/>
    </row>
    <row r="81" spans="1:2" ht="11.25">
      <c r="A81" s="2" t="s">
        <v>470</v>
      </c>
      <c r="B81" s="2"/>
    </row>
    <row r="82" spans="1:2" ht="11.25">
      <c r="A82" s="2" t="s">
        <v>464</v>
      </c>
      <c r="B82" s="2"/>
    </row>
    <row r="83" spans="1:2" ht="11.25">
      <c r="A83" s="2" t="s">
        <v>465</v>
      </c>
      <c r="B83" s="2"/>
    </row>
    <row r="84" spans="1:2" ht="11.25">
      <c r="A84" s="2" t="s">
        <v>466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9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4" customFormat="1" ht="21" customHeight="1">
      <c r="C3" s="78"/>
      <c r="D3" s="95" t="s">
        <v>523</v>
      </c>
      <c r="E3" s="90"/>
      <c r="F3" s="152"/>
      <c r="G3" s="9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I.Vorozhbit</cp:lastModifiedBy>
  <cp:lastPrinted>2012-04-23T23:07:58Z</cp:lastPrinted>
  <dcterms:created xsi:type="dcterms:W3CDTF">2007-06-09T08:43:05Z</dcterms:created>
  <dcterms:modified xsi:type="dcterms:W3CDTF">2012-04-27T03:47:13Z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